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/>
  <mc:AlternateContent xmlns:mc="http://schemas.openxmlformats.org/markup-compatibility/2006">
    <mc:Choice Requires="x15">
      <x15ac:absPath xmlns:x15ac="http://schemas.microsoft.com/office/spreadsheetml/2010/11/ac" url="C:\Users\stati\Desktop\"/>
    </mc:Choice>
  </mc:AlternateContent>
  <xr:revisionPtr revIDLastSave="0" documentId="13_ncr:1_{D85A1E2B-9C80-4CE7-AF0F-67C311CDEDA9}" xr6:coauthVersionLast="45" xr6:coauthVersionMax="45" xr10:uidLastSave="{00000000-0000-0000-0000-000000000000}"/>
  <bookViews>
    <workbookView xWindow="-108" yWindow="-108" windowWidth="30936" windowHeight="16896" xr2:uid="{00000000-000D-0000-FFFF-FFFF00000000}"/>
  </bookViews>
  <sheets>
    <sheet name="Sheet1" sheetId="1" r:id="rId1"/>
  </sheets>
  <definedNames>
    <definedName name="_xlnm.Print_Area" localSheetId="0">Sheet1!$T$3:$AB$26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5" i="1" l="1"/>
  <c r="H27" i="1"/>
  <c r="H32" i="1" l="1"/>
  <c r="I32" i="1" s="1"/>
  <c r="T3" i="1" l="1"/>
  <c r="J3" i="1" l="1"/>
  <c r="J4" i="1" s="1"/>
  <c r="J5" i="1" s="1"/>
  <c r="C1" i="1" a="1"/>
  <c r="C1" i="1" s="1"/>
  <c r="D1" i="1" l="1"/>
  <c r="E1" i="1" s="1"/>
  <c r="K3" i="1"/>
  <c r="L3" i="1" s="1"/>
  <c r="Q1" i="1" l="1" a="1"/>
  <c r="Q1" i="1" s="1"/>
  <c r="K5" i="1"/>
  <c r="L5" i="1" s="1"/>
  <c r="I29" i="1" l="1"/>
  <c r="I27" i="1"/>
  <c r="I30" i="1"/>
  <c r="I24" i="1"/>
  <c r="I22" i="1"/>
  <c r="I18" i="1"/>
  <c r="I16" i="1"/>
  <c r="R1" i="1"/>
  <c r="I28" i="1" s="1"/>
  <c r="S1" i="1"/>
  <c r="T6" i="1" l="1"/>
  <c r="T8" i="1"/>
  <c r="I23" i="1"/>
  <c r="I17" i="1"/>
  <c r="I19" i="1"/>
  <c r="T9" i="1" s="1"/>
  <c r="T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<sst xmlns="http://schemas.openxmlformats.org/spreadsheetml/2006/main" count="492" uniqueCount="284">
  <si>
    <t>James</t>
  </si>
  <si>
    <t>Mary</t>
  </si>
  <si>
    <t>John</t>
  </si>
  <si>
    <t>Patricia</t>
  </si>
  <si>
    <t>Robert</t>
  </si>
  <si>
    <t>Jennifer</t>
  </si>
  <si>
    <t>Michael</t>
  </si>
  <si>
    <t>Linda</t>
  </si>
  <si>
    <t>William</t>
  </si>
  <si>
    <t>Elizabeth</t>
  </si>
  <si>
    <t>David</t>
  </si>
  <si>
    <t>Barbara</t>
  </si>
  <si>
    <t>Richard</t>
  </si>
  <si>
    <t>Susan</t>
  </si>
  <si>
    <t>Joseph</t>
  </si>
  <si>
    <t>Jessica</t>
  </si>
  <si>
    <t>Thomas</t>
  </si>
  <si>
    <t>Sarah</t>
  </si>
  <si>
    <t>Charles</t>
  </si>
  <si>
    <t>Karen</t>
  </si>
  <si>
    <t>Christopher</t>
  </si>
  <si>
    <t>Nancy</t>
  </si>
  <si>
    <t>Daniel</t>
  </si>
  <si>
    <t>Margaret</t>
  </si>
  <si>
    <t>Matthew</t>
  </si>
  <si>
    <t>Lisa</t>
  </si>
  <si>
    <t>Anthony</t>
  </si>
  <si>
    <t>Betty</t>
  </si>
  <si>
    <t>Donald</t>
  </si>
  <si>
    <t>Dorothy</t>
  </si>
  <si>
    <t>Mark</t>
  </si>
  <si>
    <t>Sandra</t>
  </si>
  <si>
    <t>Paul</t>
  </si>
  <si>
    <t>Ashley</t>
  </si>
  <si>
    <t>Steven</t>
  </si>
  <si>
    <t>Kimberly</t>
  </si>
  <si>
    <t>Andrew</t>
  </si>
  <si>
    <t>Donna</t>
  </si>
  <si>
    <t>Kenneth</t>
  </si>
  <si>
    <t>Emily</t>
  </si>
  <si>
    <t>Joshua</t>
  </si>
  <si>
    <t>Michelle</t>
  </si>
  <si>
    <t>George</t>
  </si>
  <si>
    <t>Carol</t>
  </si>
  <si>
    <t>Kevin</t>
  </si>
  <si>
    <t>Amanda</t>
  </si>
  <si>
    <t>Brian</t>
  </si>
  <si>
    <t>Melissa</t>
  </si>
  <si>
    <t>Edward</t>
  </si>
  <si>
    <t>Deborah</t>
  </si>
  <si>
    <t>Ronald</t>
  </si>
  <si>
    <t>Stephanie</t>
  </si>
  <si>
    <t>Timothy</t>
  </si>
  <si>
    <t>Rebecca</t>
  </si>
  <si>
    <t>Jason</t>
  </si>
  <si>
    <t>Laura</t>
  </si>
  <si>
    <t>Jeffrey</t>
  </si>
  <si>
    <t>Sharon</t>
  </si>
  <si>
    <t>Ryan</t>
  </si>
  <si>
    <t>Cynthia</t>
  </si>
  <si>
    <t>Jacob</t>
  </si>
  <si>
    <t>Kathleen</t>
  </si>
  <si>
    <t>Gary</t>
  </si>
  <si>
    <t>Helen</t>
  </si>
  <si>
    <t>Nicholas</t>
  </si>
  <si>
    <t>Amy</t>
  </si>
  <si>
    <t>Eric</t>
  </si>
  <si>
    <t>Shirley</t>
  </si>
  <si>
    <t>Stephen</t>
  </si>
  <si>
    <t>Angela</t>
  </si>
  <si>
    <t>Jonathan</t>
  </si>
  <si>
    <t>Anna</t>
  </si>
  <si>
    <t>Larry</t>
  </si>
  <si>
    <t>Brenda</t>
  </si>
  <si>
    <t>Justin</t>
  </si>
  <si>
    <t>Pamela</t>
  </si>
  <si>
    <t>Scott</t>
  </si>
  <si>
    <t>Nicole</t>
  </si>
  <si>
    <t>Brandon</t>
  </si>
  <si>
    <t>Ruth</t>
  </si>
  <si>
    <t>Frank</t>
  </si>
  <si>
    <t>Katherine</t>
  </si>
  <si>
    <t>Benjamin</t>
  </si>
  <si>
    <t>Samantha</t>
  </si>
  <si>
    <t>Gregory</t>
  </si>
  <si>
    <t>Christine</t>
  </si>
  <si>
    <t>Samuel</t>
  </si>
  <si>
    <t>Emma</t>
  </si>
  <si>
    <t>Raymond</t>
  </si>
  <si>
    <t>Catherine</t>
  </si>
  <si>
    <t>Patrick</t>
  </si>
  <si>
    <t>Debra</t>
  </si>
  <si>
    <t>Alexander</t>
  </si>
  <si>
    <t>Virginia</t>
  </si>
  <si>
    <t>Jack</t>
  </si>
  <si>
    <t>Rachel</t>
  </si>
  <si>
    <t>Dennis</t>
  </si>
  <si>
    <t>Carolyn</t>
  </si>
  <si>
    <t>Jerry</t>
  </si>
  <si>
    <t>Janet</t>
  </si>
  <si>
    <t>Tyler</t>
  </si>
  <si>
    <t>Maria</t>
  </si>
  <si>
    <t>Aaron</t>
  </si>
  <si>
    <t>Heather</t>
  </si>
  <si>
    <t>Jose</t>
  </si>
  <si>
    <t>Diane</t>
  </si>
  <si>
    <t>Henry</t>
  </si>
  <si>
    <t>Julie</t>
  </si>
  <si>
    <t>Douglas</t>
  </si>
  <si>
    <t>Joyce</t>
  </si>
  <si>
    <t>Adam</t>
  </si>
  <si>
    <t>Victoria</t>
  </si>
  <si>
    <t>Peter</t>
  </si>
  <si>
    <t>Kelly</t>
  </si>
  <si>
    <t>Nathan</t>
  </si>
  <si>
    <t>Christina</t>
  </si>
  <si>
    <t>Zachary</t>
  </si>
  <si>
    <t>Joan</t>
  </si>
  <si>
    <t>Walter</t>
  </si>
  <si>
    <t>Evelyn</t>
  </si>
  <si>
    <t>Kyle</t>
  </si>
  <si>
    <t>Lauren</t>
  </si>
  <si>
    <t>Harold</t>
  </si>
  <si>
    <t>Judith</t>
  </si>
  <si>
    <t>Carl</t>
  </si>
  <si>
    <t>Olivia</t>
  </si>
  <si>
    <t>Jeremy</t>
  </si>
  <si>
    <t>Frances</t>
  </si>
  <si>
    <t>Keith</t>
  </si>
  <si>
    <t>Martha</t>
  </si>
  <si>
    <t>Roger</t>
  </si>
  <si>
    <t>Cheryl</t>
  </si>
  <si>
    <t>Gerald</t>
  </si>
  <si>
    <t>Megan</t>
  </si>
  <si>
    <t>Ethan</t>
  </si>
  <si>
    <t>Andrea</t>
  </si>
  <si>
    <t>Arthur</t>
  </si>
  <si>
    <t>Hannah</t>
  </si>
  <si>
    <t>Terry</t>
  </si>
  <si>
    <t>Jacqueline</t>
  </si>
  <si>
    <t>Christian</t>
  </si>
  <si>
    <t>Ann</t>
  </si>
  <si>
    <t>Sean</t>
  </si>
  <si>
    <t>Jean</t>
  </si>
  <si>
    <t>Lawrence</t>
  </si>
  <si>
    <t>Alice</t>
  </si>
  <si>
    <t>Austin</t>
  </si>
  <si>
    <t>Kathryn</t>
  </si>
  <si>
    <t>Joe</t>
  </si>
  <si>
    <t>Gloria</t>
  </si>
  <si>
    <t>Noah</t>
  </si>
  <si>
    <t>Teresa</t>
  </si>
  <si>
    <t>Jesse</t>
  </si>
  <si>
    <t>Doris</t>
  </si>
  <si>
    <t>Albert</t>
  </si>
  <si>
    <t>Sara</t>
  </si>
  <si>
    <t>Bryan</t>
  </si>
  <si>
    <t>Janice</t>
  </si>
  <si>
    <t>Billy</t>
  </si>
  <si>
    <t>Julia</t>
  </si>
  <si>
    <t>Bruce</t>
  </si>
  <si>
    <t>Marie</t>
  </si>
  <si>
    <t>Willie</t>
  </si>
  <si>
    <t>Madison</t>
  </si>
  <si>
    <t>Jordan</t>
  </si>
  <si>
    <t>Grace</t>
  </si>
  <si>
    <t>Dylan</t>
  </si>
  <si>
    <t>Judy</t>
  </si>
  <si>
    <t>Alan</t>
  </si>
  <si>
    <t>Theresa</t>
  </si>
  <si>
    <t>Ralph</t>
  </si>
  <si>
    <t>Beverly</t>
  </si>
  <si>
    <t>Gabriel</t>
  </si>
  <si>
    <t>Denise</t>
  </si>
  <si>
    <t>Roy</t>
  </si>
  <si>
    <t>Marilyn</t>
  </si>
  <si>
    <t>Juan</t>
  </si>
  <si>
    <t>Amber</t>
  </si>
  <si>
    <t>Wayne</t>
  </si>
  <si>
    <t>Danielle</t>
  </si>
  <si>
    <t>Eugene</t>
  </si>
  <si>
    <t>Abigail</t>
  </si>
  <si>
    <t>Logan</t>
  </si>
  <si>
    <t>Brittany</t>
  </si>
  <si>
    <t>Randy</t>
  </si>
  <si>
    <t>Rose</t>
  </si>
  <si>
    <t>Louis</t>
  </si>
  <si>
    <t>Diana</t>
  </si>
  <si>
    <t>Russell</t>
  </si>
  <si>
    <t>Natalie</t>
  </si>
  <si>
    <t>Vincent</t>
  </si>
  <si>
    <t>Sophia</t>
  </si>
  <si>
    <t>Philip</t>
  </si>
  <si>
    <t>Alexis</t>
  </si>
  <si>
    <t>Bobby</t>
  </si>
  <si>
    <t>Lori</t>
  </si>
  <si>
    <t>Johnny</t>
  </si>
  <si>
    <t>Kayla</t>
  </si>
  <si>
    <t>Bradley</t>
  </si>
  <si>
    <t>Jane</t>
  </si>
  <si>
    <t>M</t>
  </si>
  <si>
    <t>F</t>
  </si>
  <si>
    <t>min</t>
  </si>
  <si>
    <t>max</t>
  </si>
  <si>
    <t>selected</t>
  </si>
  <si>
    <t>leftover</t>
  </si>
  <si>
    <t>apples</t>
  </si>
  <si>
    <t>oranges</t>
  </si>
  <si>
    <t>Cokes</t>
  </si>
  <si>
    <t>chocolates</t>
  </si>
  <si>
    <t>sushi rolls</t>
  </si>
  <si>
    <t>candy bars</t>
  </si>
  <si>
    <t>ate</t>
  </si>
  <si>
    <t>video games</t>
  </si>
  <si>
    <t>lost</t>
  </si>
  <si>
    <t>stickers</t>
  </si>
  <si>
    <t>used</t>
  </si>
  <si>
    <t>drank</t>
  </si>
  <si>
    <t>pieces of paper</t>
  </si>
  <si>
    <t>recycled</t>
  </si>
  <si>
    <t>pieces of poop</t>
  </si>
  <si>
    <t>flushed</t>
  </si>
  <si>
    <t>eat</t>
  </si>
  <si>
    <t>drink</t>
  </si>
  <si>
    <t>flush</t>
  </si>
  <si>
    <t>use</t>
  </si>
  <si>
    <t>lose</t>
  </si>
  <si>
    <t>Show your thinking through pictures, numbers, and/or words below:</t>
  </si>
  <si>
    <t>library books</t>
  </si>
  <si>
    <t>returned</t>
  </si>
  <si>
    <t>return</t>
  </si>
  <si>
    <t>recycle</t>
  </si>
  <si>
    <t>zero</t>
  </si>
  <si>
    <t>one</t>
  </si>
  <si>
    <t>two</t>
  </si>
  <si>
    <t>three</t>
  </si>
  <si>
    <t>four</t>
  </si>
  <si>
    <t>five</t>
  </si>
  <si>
    <t>six</t>
  </si>
  <si>
    <t>seven</t>
  </si>
  <si>
    <t>eight</t>
  </si>
  <si>
    <t>nine</t>
  </si>
  <si>
    <t>ten</t>
  </si>
  <si>
    <t>eleven</t>
  </si>
  <si>
    <t>twelve</t>
  </si>
  <si>
    <t>thirteen</t>
  </si>
  <si>
    <t>fourteen</t>
  </si>
  <si>
    <t>fifteen</t>
  </si>
  <si>
    <t>sixteen</t>
  </si>
  <si>
    <t>seventeen</t>
  </si>
  <si>
    <t>eighteen</t>
  </si>
  <si>
    <t>nineteen</t>
  </si>
  <si>
    <t>twenty</t>
  </si>
  <si>
    <t>Statisticool.com</t>
  </si>
  <si>
    <t>muddy shoes</t>
  </si>
  <si>
    <t>cleaned</t>
  </si>
  <si>
    <t>clean</t>
  </si>
  <si>
    <t>grocery bags</t>
  </si>
  <si>
    <t>sort columns N through P</t>
  </si>
  <si>
    <t>alphabetical by column N</t>
  </si>
  <si>
    <t>boxes</t>
  </si>
  <si>
    <t>opened</t>
  </si>
  <si>
    <t>open</t>
  </si>
  <si>
    <t>probability of selecting subtraction story 1</t>
  </si>
  <si>
    <t>Minecraft blocks</t>
  </si>
  <si>
    <t>mined</t>
  </si>
  <si>
    <t>mine</t>
  </si>
  <si>
    <t>flowers</t>
  </si>
  <si>
    <t>planted</t>
  </si>
  <si>
    <t>plant</t>
  </si>
  <si>
    <t>Subtraction story 1 (like 10-X=3)</t>
  </si>
  <si>
    <t>Subtraction story 2 (like 10-3=X)</t>
  </si>
  <si>
    <t>pencils</t>
  </si>
  <si>
    <t>sharpened</t>
  </si>
  <si>
    <t>sharpen</t>
  </si>
  <si>
    <t>pets</t>
  </si>
  <si>
    <t>fed</t>
  </si>
  <si>
    <t>feed</t>
  </si>
  <si>
    <t>items of dirty laundry</t>
  </si>
  <si>
    <t>washed</t>
  </si>
  <si>
    <t>wash</t>
  </si>
  <si>
    <t>Subtraction story 3 (like X-4=3)</t>
  </si>
  <si>
    <t>probability of selecting subtraction story 2</t>
  </si>
  <si>
    <t>probability of selecting subtraction story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</si>
</sst>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21212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rgb="FFD7E1E6"/>
      </bottom>
      <diagonal/>
    </border>
    <border>
      <left/>
      <right style="thin">
        <color theme="1"/>
      </right>
      <top/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1" fillId="0" borderId="0" xfId="0" applyFont="1" applyBorder="1"/>
    <xf numFmtId="0" fontId="3" fillId="0" borderId="0" xfId="0" applyFont="1" applyBorder="1"/>
    <xf numFmtId="0" fontId="4" fillId="0" borderId="0" xfId="0" applyFont="1" applyBorder="1"/>
    <xf numFmtId="0" fontId="1" fillId="2" borderId="0" xfId="0" applyFont="1" applyFill="1"/>
    <xf numFmtId="0" fontId="3" fillId="0" borderId="0" xfId="0" applyFont="1"/>
    <xf numFmtId="0" fontId="1" fillId="0" borderId="2" xfId="0" applyFont="1" applyBorder="1"/>
    <xf numFmtId="14" fontId="1" fillId="0" borderId="3" xfId="0" applyNumberFormat="1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4" fillId="0" borderId="6" xfId="0" applyFont="1" applyBorder="1"/>
    <xf numFmtId="0" fontId="3" fillId="0" borderId="7" xfId="0" applyFont="1" applyBorder="1"/>
    <xf numFmtId="0" fontId="3" fillId="0" borderId="6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2" borderId="0" xfId="0" applyFont="1" applyFill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200"/>
  <sheetViews>
    <sheetView tabSelected="1" workbookViewId="0">
      <selection activeCell="O26" sqref="O26"/>
    </sheetView>
  </sheetViews>
  <sheetFormatPr defaultRowHeight="15.6" x14ac:dyDescent="0.3"/>
  <cols>
    <col min="1" max="2" width="8.88671875" style="1"/>
    <col min="3" max="13" width="8.88671875" style="5"/>
    <col min="14" max="14" width="15.5546875" style="5" customWidth="1"/>
    <col min="15" max="16" width="8.88671875" style="5"/>
    <col min="17" max="17" width="15.5546875" style="5" customWidth="1"/>
    <col min="18" max="19" width="8.88671875" style="5" customWidth="1"/>
    <col min="20" max="20" width="10.5546875" style="5" bestFit="1" customWidth="1"/>
    <col min="21" max="16384" width="8.88671875" style="5"/>
  </cols>
  <sheetData>
    <row r="1" spans="1:33" ht="16.2" thickBot="1" x14ac:dyDescent="0.35">
      <c r="A1" s="1" t="s">
        <v>102</v>
      </c>
      <c r="B1" s="2" t="s">
        <v>200</v>
      </c>
      <c r="C1" s="3" t="str" cm="1">
        <f t="array" aca="1" ref="C1" ca="1">INDEX(A:A,RANDBETWEEN(1,COUNTA(A:A)))</f>
        <v>Jacob</v>
      </c>
      <c r="D1" s="4" t="str">
        <f ca="1">LOOKUP(C1,A:A,B:B)</f>
        <v>M</v>
      </c>
      <c r="E1" s="5" t="str">
        <f ca="1">IF(D1="M","he","she")</f>
        <v>he</v>
      </c>
      <c r="F1" s="5">
        <v>0</v>
      </c>
      <c r="G1" s="5" t="s">
        <v>232</v>
      </c>
      <c r="I1" s="5" t="s">
        <v>202</v>
      </c>
      <c r="J1" s="5">
        <v>3</v>
      </c>
      <c r="N1" s="5" t="s">
        <v>206</v>
      </c>
      <c r="O1" s="5" t="s">
        <v>212</v>
      </c>
      <c r="P1" s="5" t="s">
        <v>222</v>
      </c>
      <c r="Q1" s="5" t="str" cm="1">
        <f t="array" aca="1" ref="Q1" ca="1">INDEX(N:N,RANDBETWEEN(1,COUNTA(N:N)))</f>
        <v>stickers</v>
      </c>
      <c r="R1" s="5" t="str">
        <f ca="1">LOOKUP(Q1,N:N,O:O)</f>
        <v>used</v>
      </c>
      <c r="S1" s="5" t="str">
        <f ca="1">LOOKUP(Q1,N:N,P:P)</f>
        <v>use</v>
      </c>
    </row>
    <row r="2" spans="1:33" ht="16.2" thickBot="1" x14ac:dyDescent="0.35">
      <c r="A2" s="1" t="s">
        <v>181</v>
      </c>
      <c r="B2" s="6" t="s">
        <v>201</v>
      </c>
      <c r="C2" s="3"/>
      <c r="D2" s="4"/>
      <c r="F2" s="5">
        <v>1</v>
      </c>
      <c r="G2" s="5" t="s">
        <v>233</v>
      </c>
      <c r="I2" s="5" t="s">
        <v>203</v>
      </c>
      <c r="J2" s="11">
        <v>20</v>
      </c>
      <c r="N2" s="5" t="s">
        <v>260</v>
      </c>
      <c r="O2" s="5" t="s">
        <v>261</v>
      </c>
      <c r="P2" s="5" t="s">
        <v>262</v>
      </c>
    </row>
    <row r="3" spans="1:33" ht="16.2" thickBot="1" x14ac:dyDescent="0.35">
      <c r="A3" s="1" t="s">
        <v>110</v>
      </c>
      <c r="B3" s="2" t="s">
        <v>200</v>
      </c>
      <c r="C3" s="3"/>
      <c r="D3" s="4"/>
      <c r="F3" s="5">
        <v>2</v>
      </c>
      <c r="G3" s="5" t="s">
        <v>234</v>
      </c>
      <c r="I3" s="5" t="s">
        <v>204</v>
      </c>
      <c r="J3" s="5">
        <f ca="1">RANDBETWEEN(J1,J2)</f>
        <v>10</v>
      </c>
      <c r="K3" s="5" t="str">
        <f ca="1">LOOKUP(J3,F:F,G:G)</f>
        <v>ten</v>
      </c>
      <c r="L3" s="5">
        <f ca="1">IF(RAND()&lt;=0.5,J3,K3)</f>
        <v>10</v>
      </c>
      <c r="N3" s="5" t="s">
        <v>211</v>
      </c>
      <c r="O3" s="5" t="s">
        <v>212</v>
      </c>
      <c r="P3" s="5" t="s">
        <v>222</v>
      </c>
      <c r="T3" s="14">
        <f ca="1">TODAY()</f>
        <v>43949</v>
      </c>
      <c r="U3" s="15"/>
      <c r="V3" s="15"/>
      <c r="W3" s="15"/>
      <c r="X3" s="15"/>
      <c r="Y3" s="15"/>
      <c r="Z3" s="15" t="s">
        <v>253</v>
      </c>
      <c r="AA3" s="15"/>
      <c r="AB3" s="16"/>
      <c r="AC3" s="8"/>
      <c r="AD3" s="8"/>
      <c r="AE3" s="8"/>
      <c r="AF3" s="8"/>
      <c r="AG3" s="8"/>
    </row>
    <row r="4" spans="1:33" ht="16.2" thickBot="1" x14ac:dyDescent="0.35">
      <c r="A4" s="1" t="s">
        <v>168</v>
      </c>
      <c r="B4" s="2" t="s">
        <v>200</v>
      </c>
      <c r="C4" s="3"/>
      <c r="D4" s="4"/>
      <c r="F4" s="5">
        <v>3</v>
      </c>
      <c r="G4" s="5" t="s">
        <v>235</v>
      </c>
      <c r="I4" s="5" t="s">
        <v>205</v>
      </c>
      <c r="J4" s="5">
        <f ca="1">RANDBETWEEN(J1,J3)</f>
        <v>9</v>
      </c>
      <c r="N4" s="5" t="s">
        <v>209</v>
      </c>
      <c r="O4" s="5" t="s">
        <v>212</v>
      </c>
      <c r="P4" s="5" t="s">
        <v>222</v>
      </c>
      <c r="T4" s="17"/>
      <c r="U4" s="8"/>
      <c r="V4" s="8"/>
      <c r="W4" s="8"/>
      <c r="X4" s="8"/>
      <c r="Y4" s="8"/>
      <c r="Z4" s="8"/>
      <c r="AA4" s="8"/>
      <c r="AB4" s="18"/>
      <c r="AC4" s="8"/>
      <c r="AD4" s="8"/>
      <c r="AE4" s="8"/>
      <c r="AF4" s="8"/>
      <c r="AG4" s="8"/>
    </row>
    <row r="5" spans="1:33" ht="24" thickBot="1" x14ac:dyDescent="0.5">
      <c r="A5" s="1" t="s">
        <v>154</v>
      </c>
      <c r="B5" s="2" t="s">
        <v>200</v>
      </c>
      <c r="C5" s="3"/>
      <c r="D5" s="4"/>
      <c r="F5" s="5">
        <v>4</v>
      </c>
      <c r="G5" s="5" t="s">
        <v>236</v>
      </c>
      <c r="J5" s="5">
        <f ca="1">IF(J4=J3,J4-1,J4)</f>
        <v>9</v>
      </c>
      <c r="K5" s="5" t="str">
        <f ca="1">LOOKUP(J5,F:F,G:G)</f>
        <v>nine</v>
      </c>
      <c r="L5" s="5">
        <f ca="1">IF(RAND()&lt;=0.5,J5,K5)</f>
        <v>9</v>
      </c>
      <c r="N5" s="5" t="s">
        <v>208</v>
      </c>
      <c r="O5" s="5" t="s">
        <v>217</v>
      </c>
      <c r="P5" s="5" t="s">
        <v>223</v>
      </c>
      <c r="T5" s="17"/>
      <c r="U5" s="10"/>
      <c r="V5" s="10"/>
      <c r="W5" s="10"/>
      <c r="X5" s="10"/>
      <c r="Y5" s="10"/>
      <c r="Z5" s="10"/>
      <c r="AA5" s="8"/>
      <c r="AB5" s="18"/>
      <c r="AC5" s="8"/>
      <c r="AD5" s="8"/>
      <c r="AE5" s="8"/>
      <c r="AF5" s="8"/>
      <c r="AG5" s="8"/>
    </row>
    <row r="6" spans="1:33" ht="24" thickBot="1" x14ac:dyDescent="0.5">
      <c r="A6" s="1" t="s">
        <v>92</v>
      </c>
      <c r="B6" s="2" t="s">
        <v>200</v>
      </c>
      <c r="C6" s="3"/>
      <c r="D6" s="4"/>
      <c r="F6" s="5">
        <v>5</v>
      </c>
      <c r="G6" s="5" t="s">
        <v>237</v>
      </c>
      <c r="N6" s="5" t="s">
        <v>267</v>
      </c>
      <c r="O6" s="5" t="s">
        <v>268</v>
      </c>
      <c r="P6" s="5" t="s">
        <v>269</v>
      </c>
      <c r="T6" s="19" t="str">
        <f ca="1">IF($I$32=1,I16,IF($I$32=2,I22,I27))</f>
        <v>Jacob has 10 stickers.</v>
      </c>
      <c r="U6" s="10"/>
      <c r="V6" s="10"/>
      <c r="W6" s="10"/>
      <c r="X6" s="10"/>
      <c r="Y6" s="10"/>
      <c r="Z6" s="10"/>
      <c r="AA6" s="8"/>
      <c r="AB6" s="18"/>
      <c r="AC6" s="8"/>
      <c r="AD6" s="8"/>
      <c r="AE6" s="8"/>
      <c r="AF6" s="8"/>
      <c r="AG6" s="8"/>
    </row>
    <row r="7" spans="1:33" ht="24" thickBot="1" x14ac:dyDescent="0.5">
      <c r="A7" s="1" t="s">
        <v>193</v>
      </c>
      <c r="B7" s="6" t="s">
        <v>201</v>
      </c>
      <c r="C7" s="3"/>
      <c r="D7" s="4"/>
      <c r="F7" s="5">
        <v>6</v>
      </c>
      <c r="G7" s="5" t="s">
        <v>238</v>
      </c>
      <c r="N7" s="5" t="s">
        <v>257</v>
      </c>
      <c r="O7" s="5" t="s">
        <v>216</v>
      </c>
      <c r="P7" s="5" t="s">
        <v>225</v>
      </c>
      <c r="T7" s="19" t="str">
        <f t="shared" ref="T7:T9" ca="1" si="0">IF($I$32=1,I17,IF($I$32=2,I23,I28))</f>
        <v>He used some of them.</v>
      </c>
      <c r="U7" s="10"/>
      <c r="V7" s="10"/>
      <c r="W7" s="10"/>
      <c r="X7" s="10"/>
      <c r="Y7" s="10"/>
      <c r="Z7" s="10"/>
      <c r="AA7" s="8"/>
      <c r="AB7" s="18"/>
      <c r="AC7" s="8"/>
      <c r="AD7" s="8"/>
      <c r="AE7" s="8"/>
      <c r="AF7" s="8"/>
      <c r="AG7" s="8"/>
    </row>
    <row r="8" spans="1:33" ht="24" thickBot="1" x14ac:dyDescent="0.5">
      <c r="A8" s="1" t="s">
        <v>145</v>
      </c>
      <c r="B8" s="6" t="s">
        <v>201</v>
      </c>
      <c r="C8" s="3"/>
      <c r="D8" s="4"/>
      <c r="F8" s="5">
        <v>7</v>
      </c>
      <c r="G8" s="5" t="s">
        <v>239</v>
      </c>
      <c r="N8" s="5" t="s">
        <v>278</v>
      </c>
      <c r="O8" s="5" t="s">
        <v>279</v>
      </c>
      <c r="P8" s="5" t="s">
        <v>280</v>
      </c>
      <c r="T8" s="19" t="str">
        <f t="shared" ca="1" si="0"/>
        <v>There are 9 stickers left.</v>
      </c>
      <c r="U8" s="10"/>
      <c r="V8" s="10"/>
      <c r="W8" s="10"/>
      <c r="X8" s="10"/>
      <c r="Y8" s="10"/>
      <c r="Z8" s="10"/>
      <c r="AA8" s="8"/>
      <c r="AB8" s="18"/>
      <c r="AC8" s="8"/>
      <c r="AD8" s="8"/>
      <c r="AE8" s="8"/>
      <c r="AF8" s="8"/>
      <c r="AG8" s="8"/>
    </row>
    <row r="9" spans="1:33" ht="24" thickBot="1" x14ac:dyDescent="0.5">
      <c r="A9" s="1" t="s">
        <v>45</v>
      </c>
      <c r="B9" s="6" t="s">
        <v>201</v>
      </c>
      <c r="C9" s="3"/>
      <c r="D9" s="4"/>
      <c r="F9" s="5">
        <v>8</v>
      </c>
      <c r="G9" s="5" t="s">
        <v>240</v>
      </c>
      <c r="K9" s="12" t="s">
        <v>258</v>
      </c>
      <c r="L9" s="12"/>
      <c r="M9" s="12"/>
      <c r="N9" s="5" t="s">
        <v>228</v>
      </c>
      <c r="O9" s="5" t="s">
        <v>229</v>
      </c>
      <c r="P9" s="5" t="s">
        <v>230</v>
      </c>
      <c r="T9" s="19" t="str">
        <f t="shared" ca="1" si="0"/>
        <v>How many stickers did Jacob use?</v>
      </c>
      <c r="U9" s="10"/>
      <c r="V9" s="10"/>
      <c r="W9" s="10"/>
      <c r="X9" s="10"/>
      <c r="Y9" s="10"/>
      <c r="Z9" s="10"/>
      <c r="AA9" s="8"/>
      <c r="AB9" s="20"/>
      <c r="AC9" s="8"/>
      <c r="AD9" s="8"/>
      <c r="AE9" s="8"/>
      <c r="AF9" s="8"/>
      <c r="AG9" s="8"/>
    </row>
    <row r="10" spans="1:33" ht="16.2" thickBot="1" x14ac:dyDescent="0.35">
      <c r="A10" s="1" t="s">
        <v>177</v>
      </c>
      <c r="B10" s="6" t="s">
        <v>201</v>
      </c>
      <c r="C10" s="3"/>
      <c r="D10" s="4"/>
      <c r="F10" s="5">
        <v>9</v>
      </c>
      <c r="G10" s="5" t="s">
        <v>241</v>
      </c>
      <c r="K10" s="12" t="s">
        <v>259</v>
      </c>
      <c r="L10" s="12"/>
      <c r="M10" s="12"/>
      <c r="N10" s="5" t="s">
        <v>264</v>
      </c>
      <c r="O10" s="5" t="s">
        <v>265</v>
      </c>
      <c r="P10" s="5" t="s">
        <v>266</v>
      </c>
      <c r="T10" s="17"/>
      <c r="U10" s="8"/>
      <c r="V10" s="8"/>
      <c r="W10" s="8"/>
      <c r="X10" s="8"/>
      <c r="Y10" s="8"/>
      <c r="Z10" s="8"/>
      <c r="AA10" s="8"/>
      <c r="AB10" s="18"/>
      <c r="AC10" s="8"/>
      <c r="AD10" s="8"/>
      <c r="AE10" s="8"/>
      <c r="AF10" s="8"/>
      <c r="AG10" s="8"/>
    </row>
    <row r="11" spans="1:33" ht="16.2" thickBot="1" x14ac:dyDescent="0.35">
      <c r="A11" s="1" t="s">
        <v>65</v>
      </c>
      <c r="B11" s="6" t="s">
        <v>201</v>
      </c>
      <c r="C11" s="3"/>
      <c r="D11" s="4"/>
      <c r="F11" s="5">
        <v>10</v>
      </c>
      <c r="G11" s="5" t="s">
        <v>242</v>
      </c>
      <c r="N11" s="5" t="s">
        <v>254</v>
      </c>
      <c r="O11" s="5" t="s">
        <v>255</v>
      </c>
      <c r="P11" s="5" t="s">
        <v>256</v>
      </c>
      <c r="T11" s="21" t="s">
        <v>227</v>
      </c>
      <c r="U11" s="9"/>
      <c r="V11" s="9"/>
      <c r="W11" s="9"/>
      <c r="X11" s="9"/>
      <c r="Y11" s="9"/>
      <c r="Z11" s="9"/>
      <c r="AA11" s="9"/>
      <c r="AB11" s="18"/>
      <c r="AC11" s="8"/>
      <c r="AD11" s="8"/>
      <c r="AE11" s="8"/>
      <c r="AF11" s="8"/>
      <c r="AG11" s="8"/>
    </row>
    <row r="12" spans="1:33" ht="16.2" thickBot="1" x14ac:dyDescent="0.35">
      <c r="A12" s="1" t="s">
        <v>135</v>
      </c>
      <c r="B12" s="6" t="s">
        <v>201</v>
      </c>
      <c r="C12" s="3"/>
      <c r="D12" s="4"/>
      <c r="F12" s="5">
        <v>11</v>
      </c>
      <c r="G12" s="5" t="s">
        <v>243</v>
      </c>
      <c r="N12" s="5" t="s">
        <v>207</v>
      </c>
      <c r="O12" s="5" t="s">
        <v>212</v>
      </c>
      <c r="P12" s="5" t="s">
        <v>222</v>
      </c>
      <c r="T12" s="17"/>
      <c r="U12" s="8"/>
      <c r="V12" s="8"/>
      <c r="W12" s="8"/>
      <c r="X12" s="8"/>
      <c r="Y12" s="8"/>
      <c r="Z12" s="8"/>
      <c r="AA12" s="8"/>
      <c r="AB12" s="18"/>
      <c r="AC12" s="8"/>
      <c r="AD12" s="8"/>
      <c r="AE12" s="8"/>
      <c r="AF12" s="8"/>
      <c r="AG12" s="8"/>
    </row>
    <row r="13" spans="1:33" ht="16.2" thickBot="1" x14ac:dyDescent="0.35">
      <c r="A13" s="1" t="s">
        <v>36</v>
      </c>
      <c r="B13" s="2" t="s">
        <v>200</v>
      </c>
      <c r="C13" s="3"/>
      <c r="D13" s="4"/>
      <c r="F13" s="5">
        <v>12</v>
      </c>
      <c r="G13" s="5" t="s">
        <v>244</v>
      </c>
      <c r="N13" s="5" t="s">
        <v>272</v>
      </c>
      <c r="O13" s="5" t="s">
        <v>273</v>
      </c>
      <c r="P13" s="5" t="s">
        <v>274</v>
      </c>
      <c r="T13" s="17"/>
      <c r="U13" s="8"/>
      <c r="V13" s="8"/>
      <c r="W13" s="8"/>
      <c r="X13" s="8"/>
      <c r="Y13" s="8"/>
      <c r="Z13" s="8"/>
      <c r="AA13" s="8"/>
      <c r="AB13" s="18"/>
      <c r="AC13" s="8"/>
      <c r="AD13" s="8"/>
      <c r="AE13" s="8"/>
      <c r="AF13" s="8"/>
      <c r="AG13" s="8"/>
    </row>
    <row r="14" spans="1:33" ht="16.2" thickBot="1" x14ac:dyDescent="0.35">
      <c r="A14" s="1" t="s">
        <v>69</v>
      </c>
      <c r="B14" s="6" t="s">
        <v>201</v>
      </c>
      <c r="C14" s="3"/>
      <c r="D14" s="4"/>
      <c r="F14" s="5">
        <v>13</v>
      </c>
      <c r="G14" s="5" t="s">
        <v>245</v>
      </c>
      <c r="N14" s="5" t="s">
        <v>275</v>
      </c>
      <c r="O14" s="5" t="s">
        <v>276</v>
      </c>
      <c r="P14" s="5" t="s">
        <v>277</v>
      </c>
      <c r="T14" s="17"/>
      <c r="U14" s="8"/>
      <c r="V14" s="8"/>
      <c r="W14" s="8"/>
      <c r="X14" s="8"/>
      <c r="Y14" s="8"/>
      <c r="Z14" s="8"/>
      <c r="AA14" s="8"/>
      <c r="AB14" s="18"/>
      <c r="AC14" s="8"/>
      <c r="AD14" s="8"/>
      <c r="AE14" s="8"/>
      <c r="AF14" s="8"/>
      <c r="AG14" s="8"/>
    </row>
    <row r="15" spans="1:33" ht="16.2" thickBot="1" x14ac:dyDescent="0.35">
      <c r="A15" s="1" t="s">
        <v>141</v>
      </c>
      <c r="B15" s="6" t="s">
        <v>201</v>
      </c>
      <c r="C15" s="3"/>
      <c r="D15" s="4"/>
      <c r="F15" s="5">
        <v>14</v>
      </c>
      <c r="G15" s="5" t="s">
        <v>246</v>
      </c>
      <c r="H15" s="12" t="s">
        <v>263</v>
      </c>
      <c r="I15" s="12" t="s">
        <v>270</v>
      </c>
      <c r="N15" s="5" t="s">
        <v>218</v>
      </c>
      <c r="O15" s="5" t="s">
        <v>219</v>
      </c>
      <c r="P15" s="5" t="s">
        <v>231</v>
      </c>
      <c r="T15" s="17"/>
      <c r="U15" s="8"/>
      <c r="V15" s="8"/>
      <c r="W15" s="8"/>
      <c r="X15" s="8"/>
      <c r="Y15" s="8"/>
      <c r="Z15" s="8"/>
      <c r="AA15" s="8"/>
      <c r="AB15" s="18"/>
      <c r="AC15" s="8"/>
      <c r="AD15" s="8"/>
      <c r="AE15" s="8"/>
      <c r="AF15" s="8"/>
      <c r="AG15" s="8"/>
    </row>
    <row r="16" spans="1:33" ht="16.2" thickBot="1" x14ac:dyDescent="0.35">
      <c r="A16" s="1" t="s">
        <v>71</v>
      </c>
      <c r="B16" s="6" t="s">
        <v>201</v>
      </c>
      <c r="C16" s="3"/>
      <c r="D16" s="4"/>
      <c r="F16" s="5">
        <v>15</v>
      </c>
      <c r="G16" s="5" t="s">
        <v>247</v>
      </c>
      <c r="H16" s="25">
        <v>0.25</v>
      </c>
      <c r="I16" s="8" t="str">
        <f ca="1">CONCATENATE(C1," has ",L3," ",Q1,".")</f>
        <v>Jacob has 10 stickers.</v>
      </c>
      <c r="N16" s="5" t="s">
        <v>220</v>
      </c>
      <c r="O16" s="5" t="s">
        <v>221</v>
      </c>
      <c r="P16" s="5" t="s">
        <v>224</v>
      </c>
      <c r="T16" s="17"/>
      <c r="U16" s="8"/>
      <c r="V16" s="8"/>
      <c r="W16" s="8"/>
      <c r="X16" s="8"/>
      <c r="Y16" s="8"/>
      <c r="Z16" s="8"/>
      <c r="AA16" s="8"/>
      <c r="AB16" s="18"/>
      <c r="AC16" s="8"/>
      <c r="AD16" s="8"/>
      <c r="AE16" s="8"/>
      <c r="AF16" s="8"/>
      <c r="AG16" s="8"/>
    </row>
    <row r="17" spans="1:33" ht="16.2" thickBot="1" x14ac:dyDescent="0.35">
      <c r="A17" s="1" t="s">
        <v>26</v>
      </c>
      <c r="B17" s="2" t="s">
        <v>200</v>
      </c>
      <c r="C17" s="3"/>
      <c r="D17" s="4"/>
      <c r="F17" s="5">
        <v>16</v>
      </c>
      <c r="G17" s="5" t="s">
        <v>248</v>
      </c>
      <c r="I17" s="8" t="str">
        <f ca="1">CONCATENATE(PROPER(E1)," ",R1," ","some of them.")</f>
        <v>He used some of them.</v>
      </c>
      <c r="N17" s="5" t="s">
        <v>215</v>
      </c>
      <c r="O17" s="5" t="s">
        <v>216</v>
      </c>
      <c r="P17" s="5" t="s">
        <v>225</v>
      </c>
      <c r="T17" s="17"/>
      <c r="U17" s="8"/>
      <c r="V17" s="8"/>
      <c r="W17" s="8"/>
      <c r="X17" s="8"/>
      <c r="Y17" s="8"/>
      <c r="Z17" s="8"/>
      <c r="AA17" s="8"/>
      <c r="AB17" s="18"/>
      <c r="AC17" s="8"/>
      <c r="AD17" s="8"/>
      <c r="AE17" s="8"/>
      <c r="AF17" s="8"/>
      <c r="AG17" s="8"/>
    </row>
    <row r="18" spans="1:33" ht="16.2" thickBot="1" x14ac:dyDescent="0.35">
      <c r="A18" s="1" t="s">
        <v>136</v>
      </c>
      <c r="B18" s="2" t="s">
        <v>200</v>
      </c>
      <c r="C18" s="3"/>
      <c r="D18" s="4"/>
      <c r="F18" s="5">
        <v>17</v>
      </c>
      <c r="G18" s="5" t="s">
        <v>249</v>
      </c>
      <c r="I18" s="8" t="str">
        <f ca="1">CONCATENATE("There are"," ",L5," ",Q1," left.")</f>
        <v>There are 9 stickers left.</v>
      </c>
      <c r="N18" s="5" t="s">
        <v>210</v>
      </c>
      <c r="O18" s="5" t="s">
        <v>212</v>
      </c>
      <c r="P18" s="5" t="s">
        <v>222</v>
      </c>
      <c r="T18" s="17"/>
      <c r="U18" s="8"/>
      <c r="V18" s="8"/>
      <c r="W18" s="8"/>
      <c r="X18" s="8"/>
      <c r="Y18" s="8"/>
      <c r="Z18" s="8"/>
      <c r="AA18" s="8"/>
      <c r="AB18" s="18"/>
      <c r="AC18" s="8"/>
      <c r="AD18" s="8"/>
      <c r="AE18" s="8"/>
      <c r="AF18" s="8"/>
      <c r="AG18" s="8"/>
    </row>
    <row r="19" spans="1:33" ht="16.2" thickBot="1" x14ac:dyDescent="0.35">
      <c r="A19" s="1" t="s">
        <v>33</v>
      </c>
      <c r="B19" s="6" t="s">
        <v>201</v>
      </c>
      <c r="C19" s="3"/>
      <c r="D19" s="4"/>
      <c r="F19" s="5">
        <v>18</v>
      </c>
      <c r="G19" s="5" t="s">
        <v>250</v>
      </c>
      <c r="I19" s="8" t="str">
        <f ca="1">CONCATENATE("How many ",Q1," ","did ",C1," ",S1,"?")</f>
        <v>How many stickers did Jacob use?</v>
      </c>
      <c r="L19" s="13"/>
      <c r="N19" s="5" t="s">
        <v>213</v>
      </c>
      <c r="O19" s="5" t="s">
        <v>214</v>
      </c>
      <c r="P19" s="5" t="s">
        <v>226</v>
      </c>
      <c r="T19" s="17"/>
      <c r="U19" s="8"/>
      <c r="V19" s="8"/>
      <c r="W19" s="8"/>
      <c r="X19" s="8"/>
      <c r="Y19" s="8"/>
      <c r="Z19" s="8"/>
      <c r="AA19" s="8"/>
      <c r="AB19" s="18"/>
      <c r="AC19" s="8"/>
      <c r="AD19" s="8"/>
      <c r="AE19" s="8"/>
      <c r="AF19" s="8"/>
      <c r="AG19" s="8"/>
    </row>
    <row r="20" spans="1:33" ht="16.2" thickBot="1" x14ac:dyDescent="0.35">
      <c r="A20" s="1" t="s">
        <v>146</v>
      </c>
      <c r="B20" s="2" t="s">
        <v>200</v>
      </c>
      <c r="C20" s="3"/>
      <c r="D20" s="4"/>
      <c r="F20" s="5">
        <v>19</v>
      </c>
      <c r="G20" s="5" t="s">
        <v>251</v>
      </c>
      <c r="T20" s="17"/>
      <c r="U20" s="8"/>
      <c r="V20" s="8"/>
      <c r="W20" s="8"/>
      <c r="X20" s="8"/>
      <c r="Y20" s="8"/>
      <c r="Z20" s="8"/>
      <c r="AA20" s="8"/>
      <c r="AB20" s="18"/>
      <c r="AC20" s="8"/>
      <c r="AD20" s="8"/>
      <c r="AE20" s="8"/>
      <c r="AF20" s="8"/>
      <c r="AG20" s="8"/>
    </row>
    <row r="21" spans="1:33" ht="16.2" thickBot="1" x14ac:dyDescent="0.35">
      <c r="A21" s="1" t="s">
        <v>11</v>
      </c>
      <c r="B21" s="6" t="s">
        <v>201</v>
      </c>
      <c r="C21" s="3"/>
      <c r="D21" s="4"/>
      <c r="F21" s="5">
        <v>20</v>
      </c>
      <c r="G21" s="5" t="s">
        <v>252</v>
      </c>
      <c r="H21" s="12" t="s">
        <v>282</v>
      </c>
      <c r="I21" s="12" t="s">
        <v>271</v>
      </c>
      <c r="T21" s="17"/>
      <c r="U21" s="8"/>
      <c r="V21" s="8"/>
      <c r="W21" s="8"/>
      <c r="X21" s="8"/>
      <c r="Y21" s="8"/>
      <c r="Z21" s="8"/>
      <c r="AA21" s="8"/>
      <c r="AB21" s="18"/>
      <c r="AC21" s="8"/>
      <c r="AD21" s="8"/>
      <c r="AE21" s="8"/>
      <c r="AF21" s="8"/>
      <c r="AG21" s="8"/>
    </row>
    <row r="22" spans="1:33" ht="16.2" thickBot="1" x14ac:dyDescent="0.35">
      <c r="A22" s="1" t="s">
        <v>82</v>
      </c>
      <c r="B22" s="2" t="s">
        <v>200</v>
      </c>
      <c r="C22" s="3"/>
      <c r="D22" s="4"/>
      <c r="H22" s="25">
        <v>0.4</v>
      </c>
      <c r="I22" s="8" t="str">
        <f ca="1">CONCATENATE(C1," has ",L3," ",Q1,".")</f>
        <v>Jacob has 10 stickers.</v>
      </c>
      <c r="T22" s="17"/>
      <c r="U22" s="8"/>
      <c r="V22" s="8"/>
      <c r="W22" s="8"/>
      <c r="X22" s="8"/>
      <c r="Y22" s="8"/>
      <c r="Z22" s="8"/>
      <c r="AA22" s="8"/>
      <c r="AB22" s="18"/>
      <c r="AC22" s="8"/>
      <c r="AD22" s="8"/>
      <c r="AE22" s="8"/>
      <c r="AF22" s="8"/>
      <c r="AG22" s="8"/>
    </row>
    <row r="23" spans="1:33" ht="16.2" thickBot="1" x14ac:dyDescent="0.35">
      <c r="A23" s="1" t="s">
        <v>27</v>
      </c>
      <c r="B23" s="6" t="s">
        <v>201</v>
      </c>
      <c r="C23" s="3"/>
      <c r="D23" s="4"/>
      <c r="I23" s="8" t="str">
        <f ca="1">CONCATENATE(PROPER(E1)," ",R1," ",L5," of them.")</f>
        <v>He used 9 of them.</v>
      </c>
      <c r="T23" s="17"/>
      <c r="U23" s="8"/>
      <c r="V23" s="8"/>
      <c r="W23" s="8"/>
      <c r="X23" s="8"/>
      <c r="Y23" s="8"/>
      <c r="Z23" s="8"/>
      <c r="AA23" s="8"/>
      <c r="AB23" s="18"/>
      <c r="AC23" s="8"/>
      <c r="AD23" s="8"/>
      <c r="AE23" s="8"/>
      <c r="AF23" s="8"/>
      <c r="AG23" s="8"/>
    </row>
    <row r="24" spans="1:33" ht="16.2" thickBot="1" x14ac:dyDescent="0.35">
      <c r="A24" s="1" t="s">
        <v>171</v>
      </c>
      <c r="B24" s="6" t="s">
        <v>201</v>
      </c>
      <c r="C24" s="3"/>
      <c r="D24" s="4"/>
      <c r="I24" s="8" t="str">
        <f ca="1">CONCATENATE("How many ",Q1," are left?")</f>
        <v>How many stickers are left?</v>
      </c>
      <c r="T24" s="17"/>
      <c r="U24" s="8"/>
      <c r="V24" s="8"/>
      <c r="W24" s="8"/>
      <c r="X24" s="8"/>
      <c r="Y24" s="8"/>
      <c r="Z24" s="8"/>
      <c r="AA24" s="8"/>
      <c r="AB24" s="18"/>
      <c r="AC24" s="8"/>
      <c r="AD24" s="8"/>
      <c r="AE24" s="8"/>
      <c r="AF24" s="8"/>
      <c r="AG24" s="8"/>
    </row>
    <row r="25" spans="1:33" ht="16.2" thickBot="1" x14ac:dyDescent="0.35">
      <c r="A25" s="1" t="s">
        <v>158</v>
      </c>
      <c r="B25" s="2" t="s">
        <v>200</v>
      </c>
      <c r="C25" s="3"/>
      <c r="D25" s="4"/>
      <c r="I25" s="5" t="str">
        <f>" "</f>
        <v xml:space="preserve"> </v>
      </c>
      <c r="T25" s="17"/>
      <c r="U25" s="8"/>
      <c r="V25" s="8"/>
      <c r="W25" s="8"/>
      <c r="X25" s="8"/>
      <c r="Y25" s="8"/>
      <c r="Z25" s="8"/>
      <c r="AA25" s="8"/>
      <c r="AB25" s="18"/>
      <c r="AC25" s="8"/>
      <c r="AD25" s="8"/>
      <c r="AE25" s="8"/>
      <c r="AF25" s="8"/>
      <c r="AG25" s="8"/>
    </row>
    <row r="26" spans="1:33" ht="16.2" thickBot="1" x14ac:dyDescent="0.35">
      <c r="A26" s="1" t="s">
        <v>194</v>
      </c>
      <c r="B26" s="2" t="s">
        <v>200</v>
      </c>
      <c r="C26" s="3"/>
      <c r="D26" s="4"/>
      <c r="H26" s="12" t="s">
        <v>283</v>
      </c>
      <c r="I26" s="12" t="s">
        <v>281</v>
      </c>
      <c r="T26" s="22"/>
      <c r="U26" s="23"/>
      <c r="V26" s="23"/>
      <c r="W26" s="23"/>
      <c r="X26" s="23"/>
      <c r="Y26" s="23"/>
      <c r="Z26" s="23"/>
      <c r="AA26" s="23"/>
      <c r="AB26" s="24"/>
      <c r="AC26" s="8"/>
      <c r="AD26" s="8"/>
      <c r="AE26" s="8"/>
      <c r="AF26" s="8"/>
      <c r="AG26" s="8"/>
    </row>
    <row r="27" spans="1:33" ht="16.2" thickBot="1" x14ac:dyDescent="0.35">
      <c r="A27" s="1" t="s">
        <v>198</v>
      </c>
      <c r="B27" s="2" t="s">
        <v>200</v>
      </c>
      <c r="C27" s="3"/>
      <c r="D27" s="4"/>
      <c r="H27" s="27">
        <f>1-(H22+H16)</f>
        <v>0.35</v>
      </c>
      <c r="I27" s="5" t="str">
        <f ca="1">CONCATENATE(C1," has some number of ",Q1,".")</f>
        <v>Jacob has some number of stickers.</v>
      </c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</row>
    <row r="28" spans="1:33" ht="16.2" thickBot="1" x14ac:dyDescent="0.35">
      <c r="A28" s="1" t="s">
        <v>78</v>
      </c>
      <c r="B28" s="2" t="s">
        <v>200</v>
      </c>
      <c r="C28" s="3"/>
      <c r="D28" s="4"/>
      <c r="I28" s="5" t="str">
        <f ca="1">CONCATENATE(PROPER(E1)," ",R1," ",L3," of them.")</f>
        <v>He used 10 of them.</v>
      </c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</row>
    <row r="29" spans="1:33" ht="16.2" thickBot="1" x14ac:dyDescent="0.35">
      <c r="A29" s="1" t="s">
        <v>73</v>
      </c>
      <c r="B29" s="6" t="s">
        <v>201</v>
      </c>
      <c r="C29" s="3"/>
      <c r="D29" s="4"/>
      <c r="I29" s="5" t="str">
        <f ca="1">CONCATENATE("There were"," ",L5," ",Q1," left.")</f>
        <v>There were 9 stickers left.</v>
      </c>
      <c r="T29" s="8"/>
      <c r="U29" s="8"/>
      <c r="V29" s="8"/>
      <c r="W29" s="8"/>
      <c r="X29" s="8"/>
      <c r="Y29" s="8"/>
      <c r="Z29" s="8"/>
      <c r="AA29" s="8"/>
      <c r="AB29" s="8"/>
    </row>
    <row r="30" spans="1:33" ht="16.2" thickBot="1" x14ac:dyDescent="0.35">
      <c r="A30" s="1" t="s">
        <v>46</v>
      </c>
      <c r="B30" s="2" t="s">
        <v>200</v>
      </c>
      <c r="C30" s="3"/>
      <c r="D30" s="4"/>
      <c r="I30" s="5" t="str">
        <f ca="1">CONCATENATE("How many ",Q1," did ",C1," have to begin with?")</f>
        <v>How many stickers did Jacob have to begin with?</v>
      </c>
      <c r="T30" s="8"/>
      <c r="U30" s="8"/>
      <c r="V30" s="8"/>
      <c r="W30" s="8"/>
      <c r="X30" s="8"/>
      <c r="Y30" s="8"/>
      <c r="Z30" s="8"/>
      <c r="AA30" s="8"/>
      <c r="AB30" s="8"/>
    </row>
    <row r="31" spans="1:33" ht="16.2" thickBot="1" x14ac:dyDescent="0.35">
      <c r="A31" s="1" t="s">
        <v>183</v>
      </c>
      <c r="B31" s="6" t="s">
        <v>201</v>
      </c>
      <c r="C31" s="3"/>
      <c r="D31" s="4"/>
      <c r="T31" s="8"/>
      <c r="U31" s="8"/>
      <c r="V31" s="8"/>
      <c r="W31" s="8"/>
      <c r="X31" s="8"/>
      <c r="Y31" s="8"/>
      <c r="Z31" s="8"/>
      <c r="AA31" s="8"/>
      <c r="AB31" s="8"/>
    </row>
    <row r="32" spans="1:33" ht="16.2" thickBot="1" x14ac:dyDescent="0.35">
      <c r="A32" s="1" t="s">
        <v>160</v>
      </c>
      <c r="B32" s="2" t="s">
        <v>200</v>
      </c>
      <c r="C32" s="3"/>
      <c r="D32" s="4"/>
      <c r="H32" s="26">
        <f ca="1">RAND()</f>
        <v>0.11591951341307161</v>
      </c>
      <c r="I32" s="5">
        <f ca="1">IF($H$32&lt;H16,1,IF(AND($H$32&gt;H16,$H$32&lt;H16+H22),2,3))</f>
        <v>1</v>
      </c>
      <c r="T32" s="8"/>
      <c r="U32" s="8"/>
      <c r="V32" s="8"/>
      <c r="W32" s="8"/>
      <c r="X32" s="8"/>
      <c r="Y32" s="8"/>
      <c r="Z32" s="8"/>
      <c r="AA32" s="8"/>
      <c r="AB32" s="8"/>
    </row>
    <row r="33" spans="1:28" ht="16.2" thickBot="1" x14ac:dyDescent="0.35">
      <c r="A33" s="1" t="s">
        <v>156</v>
      </c>
      <c r="B33" s="2" t="s">
        <v>200</v>
      </c>
      <c r="C33" s="3"/>
      <c r="D33" s="4"/>
      <c r="T33" s="8"/>
      <c r="U33" s="8"/>
      <c r="V33" s="8"/>
      <c r="W33" s="8"/>
      <c r="X33" s="8"/>
      <c r="Y33" s="8"/>
      <c r="Z33" s="8"/>
      <c r="AA33" s="8"/>
      <c r="AB33" s="8"/>
    </row>
    <row r="34" spans="1:28" ht="16.2" thickBot="1" x14ac:dyDescent="0.35">
      <c r="A34" s="1" t="s">
        <v>124</v>
      </c>
      <c r="B34" s="2" t="s">
        <v>200</v>
      </c>
      <c r="C34" s="3"/>
      <c r="D34" s="4"/>
      <c r="T34" s="8"/>
      <c r="U34" s="8"/>
      <c r="V34" s="8"/>
      <c r="W34" s="8"/>
      <c r="X34" s="8"/>
      <c r="Y34" s="8"/>
      <c r="Z34" s="8"/>
      <c r="AA34" s="8"/>
      <c r="AB34" s="8"/>
    </row>
    <row r="35" spans="1:28" ht="16.2" thickBot="1" x14ac:dyDescent="0.35">
      <c r="A35" s="1" t="s">
        <v>43</v>
      </c>
      <c r="B35" s="6" t="s">
        <v>201</v>
      </c>
      <c r="C35" s="3"/>
      <c r="D35" s="4"/>
      <c r="T35" s="8"/>
      <c r="U35" s="8"/>
      <c r="V35" s="8"/>
      <c r="W35" s="8"/>
      <c r="X35" s="8"/>
      <c r="Y35" s="8"/>
      <c r="Z35" s="8"/>
      <c r="AA35" s="8"/>
      <c r="AB35" s="8"/>
    </row>
    <row r="36" spans="1:28" ht="16.2" thickBot="1" x14ac:dyDescent="0.35">
      <c r="A36" s="1" t="s">
        <v>97</v>
      </c>
      <c r="B36" s="6" t="s">
        <v>201</v>
      </c>
      <c r="C36" s="3"/>
      <c r="D36" s="4"/>
      <c r="T36" s="8"/>
      <c r="U36" s="8"/>
      <c r="V36" s="8"/>
      <c r="W36" s="8"/>
      <c r="X36" s="8"/>
      <c r="Y36" s="8"/>
      <c r="Z36" s="8"/>
      <c r="AA36" s="8"/>
      <c r="AB36" s="8"/>
    </row>
    <row r="37" spans="1:28" ht="16.2" thickBot="1" x14ac:dyDescent="0.35">
      <c r="A37" s="1" t="s">
        <v>89</v>
      </c>
      <c r="B37" s="6" t="s">
        <v>201</v>
      </c>
      <c r="C37" s="3"/>
      <c r="D37" s="4"/>
      <c r="T37" s="8"/>
      <c r="U37" s="8"/>
      <c r="V37" s="8"/>
      <c r="W37" s="8"/>
      <c r="X37" s="8"/>
      <c r="Y37" s="8"/>
      <c r="Z37" s="8"/>
      <c r="AA37" s="8"/>
      <c r="AB37" s="8"/>
    </row>
    <row r="38" spans="1:28" ht="16.2" thickBot="1" x14ac:dyDescent="0.35">
      <c r="A38" s="1" t="s">
        <v>18</v>
      </c>
      <c r="B38" s="2" t="s">
        <v>200</v>
      </c>
      <c r="C38" s="3"/>
      <c r="D38" s="4"/>
      <c r="T38" s="8"/>
      <c r="U38" s="8"/>
      <c r="V38" s="8"/>
      <c r="W38" s="8"/>
      <c r="X38" s="8"/>
      <c r="Y38" s="8"/>
      <c r="Z38" s="8"/>
      <c r="AA38" s="8"/>
      <c r="AB38" s="8"/>
    </row>
    <row r="39" spans="1:28" ht="16.2" thickBot="1" x14ac:dyDescent="0.35">
      <c r="A39" s="1" t="s">
        <v>131</v>
      </c>
      <c r="B39" s="6" t="s">
        <v>201</v>
      </c>
      <c r="C39" s="3"/>
      <c r="D39" s="4"/>
    </row>
    <row r="40" spans="1:28" ht="16.2" thickBot="1" x14ac:dyDescent="0.35">
      <c r="A40" s="1" t="s">
        <v>140</v>
      </c>
      <c r="B40" s="2" t="s">
        <v>200</v>
      </c>
      <c r="C40" s="3"/>
      <c r="D40" s="4"/>
    </row>
    <row r="41" spans="1:28" ht="16.2" thickBot="1" x14ac:dyDescent="0.35">
      <c r="A41" s="1" t="s">
        <v>115</v>
      </c>
      <c r="B41" s="6" t="s">
        <v>201</v>
      </c>
      <c r="C41" s="3"/>
      <c r="D41" s="4"/>
    </row>
    <row r="42" spans="1:28" ht="16.2" thickBot="1" x14ac:dyDescent="0.35">
      <c r="A42" s="1" t="s">
        <v>85</v>
      </c>
      <c r="B42" s="6" t="s">
        <v>201</v>
      </c>
      <c r="C42" s="3"/>
      <c r="D42" s="4"/>
    </row>
    <row r="43" spans="1:28" ht="16.2" thickBot="1" x14ac:dyDescent="0.35">
      <c r="A43" s="1" t="s">
        <v>20</v>
      </c>
      <c r="B43" s="2" t="s">
        <v>200</v>
      </c>
      <c r="C43" s="3"/>
      <c r="D43" s="4"/>
    </row>
    <row r="44" spans="1:28" ht="16.2" thickBot="1" x14ac:dyDescent="0.35">
      <c r="A44" s="1" t="s">
        <v>59</v>
      </c>
      <c r="B44" s="6" t="s">
        <v>201</v>
      </c>
      <c r="C44" s="3"/>
      <c r="D44" s="4"/>
    </row>
    <row r="45" spans="1:28" ht="16.2" thickBot="1" x14ac:dyDescent="0.35">
      <c r="A45" s="1" t="s">
        <v>22</v>
      </c>
      <c r="B45" s="2" t="s">
        <v>200</v>
      </c>
      <c r="C45" s="3"/>
      <c r="D45" s="4"/>
    </row>
    <row r="46" spans="1:28" ht="16.2" thickBot="1" x14ac:dyDescent="0.35">
      <c r="A46" s="1" t="s">
        <v>179</v>
      </c>
      <c r="B46" s="6" t="s">
        <v>201</v>
      </c>
      <c r="C46" s="3"/>
      <c r="D46" s="4"/>
    </row>
    <row r="47" spans="1:28" ht="16.2" thickBot="1" x14ac:dyDescent="0.35">
      <c r="A47" s="1" t="s">
        <v>10</v>
      </c>
      <c r="B47" s="2" t="s">
        <v>200</v>
      </c>
      <c r="C47" s="3"/>
      <c r="D47" s="4"/>
    </row>
    <row r="48" spans="1:28" ht="16.2" thickBot="1" x14ac:dyDescent="0.35">
      <c r="A48" s="1" t="s">
        <v>49</v>
      </c>
      <c r="B48" s="6" t="s">
        <v>201</v>
      </c>
      <c r="C48" s="3"/>
      <c r="D48" s="4"/>
    </row>
    <row r="49" spans="1:4" ht="16.2" thickBot="1" x14ac:dyDescent="0.35">
      <c r="A49" s="1" t="s">
        <v>91</v>
      </c>
      <c r="B49" s="6" t="s">
        <v>201</v>
      </c>
      <c r="C49" s="3"/>
      <c r="D49" s="4"/>
    </row>
    <row r="50" spans="1:4" ht="16.2" thickBot="1" x14ac:dyDescent="0.35">
      <c r="A50" s="1" t="s">
        <v>173</v>
      </c>
      <c r="B50" s="6" t="s">
        <v>201</v>
      </c>
      <c r="C50" s="3"/>
      <c r="D50" s="4"/>
    </row>
    <row r="51" spans="1:4" ht="16.2" thickBot="1" x14ac:dyDescent="0.35">
      <c r="A51" s="1" t="s">
        <v>96</v>
      </c>
      <c r="B51" s="2" t="s">
        <v>200</v>
      </c>
      <c r="C51" s="3"/>
      <c r="D51" s="4"/>
    </row>
    <row r="52" spans="1:4" ht="16.2" thickBot="1" x14ac:dyDescent="0.35">
      <c r="A52" s="1" t="s">
        <v>187</v>
      </c>
      <c r="B52" s="6" t="s">
        <v>201</v>
      </c>
      <c r="C52" s="3"/>
      <c r="D52" s="4"/>
    </row>
    <row r="53" spans="1:4" ht="16.2" thickBot="1" x14ac:dyDescent="0.35">
      <c r="A53" s="1" t="s">
        <v>105</v>
      </c>
      <c r="B53" s="6" t="s">
        <v>201</v>
      </c>
      <c r="C53" s="3"/>
      <c r="D53" s="4"/>
    </row>
    <row r="54" spans="1:4" ht="16.2" thickBot="1" x14ac:dyDescent="0.35">
      <c r="A54" s="1" t="s">
        <v>28</v>
      </c>
      <c r="B54" s="2" t="s">
        <v>200</v>
      </c>
      <c r="C54" s="3"/>
      <c r="D54" s="4"/>
    </row>
    <row r="55" spans="1:4" ht="16.2" thickBot="1" x14ac:dyDescent="0.35">
      <c r="A55" s="1" t="s">
        <v>37</v>
      </c>
      <c r="B55" s="6" t="s">
        <v>201</v>
      </c>
      <c r="C55" s="3"/>
      <c r="D55" s="4"/>
    </row>
    <row r="56" spans="1:4" ht="16.2" thickBot="1" x14ac:dyDescent="0.35">
      <c r="A56" s="1" t="s">
        <v>153</v>
      </c>
      <c r="B56" s="6" t="s">
        <v>201</v>
      </c>
      <c r="C56" s="3"/>
      <c r="D56" s="4"/>
    </row>
    <row r="57" spans="1:4" ht="16.2" thickBot="1" x14ac:dyDescent="0.35">
      <c r="A57" s="1" t="s">
        <v>29</v>
      </c>
      <c r="B57" s="6" t="s">
        <v>201</v>
      </c>
      <c r="C57" s="3"/>
      <c r="D57" s="4"/>
    </row>
    <row r="58" spans="1:4" ht="16.2" thickBot="1" x14ac:dyDescent="0.35">
      <c r="A58" s="1" t="s">
        <v>108</v>
      </c>
      <c r="B58" s="2" t="s">
        <v>200</v>
      </c>
      <c r="C58" s="3"/>
      <c r="D58" s="4"/>
    </row>
    <row r="59" spans="1:4" ht="16.2" thickBot="1" x14ac:dyDescent="0.35">
      <c r="A59" s="1" t="s">
        <v>166</v>
      </c>
      <c r="B59" s="2" t="s">
        <v>200</v>
      </c>
      <c r="C59" s="3"/>
      <c r="D59" s="4"/>
    </row>
    <row r="60" spans="1:4" ht="16.2" thickBot="1" x14ac:dyDescent="0.35">
      <c r="A60" s="1" t="s">
        <v>48</v>
      </c>
      <c r="B60" s="2" t="s">
        <v>200</v>
      </c>
      <c r="C60" s="3"/>
      <c r="D60" s="4"/>
    </row>
    <row r="61" spans="1:4" ht="16.2" thickBot="1" x14ac:dyDescent="0.35">
      <c r="A61" s="1" t="s">
        <v>9</v>
      </c>
      <c r="B61" s="6" t="s">
        <v>201</v>
      </c>
      <c r="C61" s="3"/>
      <c r="D61" s="4"/>
    </row>
    <row r="62" spans="1:4" ht="16.2" thickBot="1" x14ac:dyDescent="0.35">
      <c r="A62" s="1" t="s">
        <v>39</v>
      </c>
      <c r="B62" s="6" t="s">
        <v>201</v>
      </c>
      <c r="C62" s="3"/>
      <c r="D62" s="4"/>
    </row>
    <row r="63" spans="1:4" ht="16.2" thickBot="1" x14ac:dyDescent="0.35">
      <c r="A63" s="1" t="s">
        <v>87</v>
      </c>
      <c r="B63" s="6" t="s">
        <v>201</v>
      </c>
      <c r="C63" s="3"/>
      <c r="D63" s="4"/>
    </row>
    <row r="64" spans="1:4" ht="16.2" thickBot="1" x14ac:dyDescent="0.35">
      <c r="A64" s="1" t="s">
        <v>66</v>
      </c>
      <c r="B64" s="2" t="s">
        <v>200</v>
      </c>
      <c r="C64" s="3"/>
      <c r="D64" s="4"/>
    </row>
    <row r="65" spans="1:4" ht="16.2" thickBot="1" x14ac:dyDescent="0.35">
      <c r="A65" s="1" t="s">
        <v>134</v>
      </c>
      <c r="B65" s="2" t="s">
        <v>200</v>
      </c>
      <c r="C65" s="3"/>
      <c r="D65" s="4"/>
    </row>
    <row r="66" spans="1:4" ht="16.2" thickBot="1" x14ac:dyDescent="0.35">
      <c r="A66" s="1" t="s">
        <v>180</v>
      </c>
      <c r="B66" s="2" t="s">
        <v>200</v>
      </c>
      <c r="C66" s="3"/>
      <c r="D66" s="4"/>
    </row>
    <row r="67" spans="1:4" ht="16.2" thickBot="1" x14ac:dyDescent="0.35">
      <c r="A67" s="1" t="s">
        <v>119</v>
      </c>
      <c r="B67" s="6" t="s">
        <v>201</v>
      </c>
      <c r="C67" s="3"/>
      <c r="D67" s="4"/>
    </row>
    <row r="68" spans="1:4" ht="16.2" thickBot="1" x14ac:dyDescent="0.35">
      <c r="A68" s="1" t="s">
        <v>127</v>
      </c>
      <c r="B68" s="6" t="s">
        <v>201</v>
      </c>
      <c r="C68" s="3"/>
      <c r="D68" s="4"/>
    </row>
    <row r="69" spans="1:4" ht="16.2" thickBot="1" x14ac:dyDescent="0.35">
      <c r="A69" s="1" t="s">
        <v>80</v>
      </c>
      <c r="B69" s="2" t="s">
        <v>200</v>
      </c>
      <c r="C69" s="3"/>
      <c r="D69" s="4"/>
    </row>
    <row r="70" spans="1:4" ht="16.2" thickBot="1" x14ac:dyDescent="0.35">
      <c r="A70" s="1" t="s">
        <v>172</v>
      </c>
      <c r="B70" s="2" t="s">
        <v>200</v>
      </c>
      <c r="C70" s="3"/>
      <c r="D70" s="4"/>
    </row>
    <row r="71" spans="1:4" ht="16.2" thickBot="1" x14ac:dyDescent="0.35">
      <c r="A71" s="1" t="s">
        <v>62</v>
      </c>
      <c r="B71" s="2" t="s">
        <v>200</v>
      </c>
      <c r="C71" s="3"/>
      <c r="D71" s="4"/>
    </row>
    <row r="72" spans="1:4" ht="16.2" thickBot="1" x14ac:dyDescent="0.35">
      <c r="A72" s="1" t="s">
        <v>42</v>
      </c>
      <c r="B72" s="2" t="s">
        <v>200</v>
      </c>
      <c r="C72" s="3"/>
      <c r="D72" s="4"/>
    </row>
    <row r="73" spans="1:4" ht="16.2" thickBot="1" x14ac:dyDescent="0.35">
      <c r="A73" s="1" t="s">
        <v>132</v>
      </c>
      <c r="B73" s="2" t="s">
        <v>200</v>
      </c>
      <c r="C73" s="3"/>
      <c r="D73" s="4"/>
    </row>
    <row r="74" spans="1:4" ht="16.2" thickBot="1" x14ac:dyDescent="0.35">
      <c r="A74" s="1" t="s">
        <v>149</v>
      </c>
      <c r="B74" s="6" t="s">
        <v>201</v>
      </c>
      <c r="C74" s="3"/>
      <c r="D74" s="4"/>
    </row>
    <row r="75" spans="1:4" ht="16.2" thickBot="1" x14ac:dyDescent="0.35">
      <c r="A75" s="1" t="s">
        <v>165</v>
      </c>
      <c r="B75" s="6" t="s">
        <v>201</v>
      </c>
      <c r="C75" s="3"/>
      <c r="D75" s="4"/>
    </row>
    <row r="76" spans="1:4" ht="16.2" thickBot="1" x14ac:dyDescent="0.35">
      <c r="A76" s="1" t="s">
        <v>84</v>
      </c>
      <c r="B76" s="2" t="s">
        <v>200</v>
      </c>
      <c r="C76" s="3"/>
      <c r="D76" s="4"/>
    </row>
    <row r="77" spans="1:4" ht="16.2" thickBot="1" x14ac:dyDescent="0.35">
      <c r="A77" s="1" t="s">
        <v>137</v>
      </c>
      <c r="B77" s="6" t="s">
        <v>201</v>
      </c>
      <c r="C77" s="3"/>
      <c r="D77" s="4"/>
    </row>
    <row r="78" spans="1:4" ht="16.2" thickBot="1" x14ac:dyDescent="0.35">
      <c r="A78" s="1" t="s">
        <v>122</v>
      </c>
      <c r="B78" s="2" t="s">
        <v>200</v>
      </c>
      <c r="C78" s="3"/>
      <c r="D78" s="4"/>
    </row>
    <row r="79" spans="1:4" ht="16.2" thickBot="1" x14ac:dyDescent="0.35">
      <c r="A79" s="1" t="s">
        <v>103</v>
      </c>
      <c r="B79" s="6" t="s">
        <v>201</v>
      </c>
      <c r="C79" s="3"/>
      <c r="D79" s="4"/>
    </row>
    <row r="80" spans="1:4" ht="16.2" thickBot="1" x14ac:dyDescent="0.35">
      <c r="A80" s="1" t="s">
        <v>63</v>
      </c>
      <c r="B80" s="6" t="s">
        <v>201</v>
      </c>
      <c r="C80" s="3"/>
      <c r="D80" s="4"/>
    </row>
    <row r="81" spans="1:4" ht="16.2" thickBot="1" x14ac:dyDescent="0.35">
      <c r="A81" s="1" t="s">
        <v>106</v>
      </c>
      <c r="B81" s="2" t="s">
        <v>200</v>
      </c>
      <c r="C81" s="3"/>
      <c r="D81" s="4"/>
    </row>
    <row r="82" spans="1:4" ht="16.2" thickBot="1" x14ac:dyDescent="0.35">
      <c r="A82" s="1" t="s">
        <v>94</v>
      </c>
      <c r="B82" s="2" t="s">
        <v>200</v>
      </c>
      <c r="C82" s="3"/>
      <c r="D82" s="4"/>
    </row>
    <row r="83" spans="1:4" ht="16.2" thickBot="1" x14ac:dyDescent="0.35">
      <c r="A83" s="1" t="s">
        <v>60</v>
      </c>
      <c r="B83" s="2" t="s">
        <v>200</v>
      </c>
      <c r="C83" s="3"/>
      <c r="D83" s="4"/>
    </row>
    <row r="84" spans="1:4" ht="16.2" thickBot="1" x14ac:dyDescent="0.35">
      <c r="A84" s="1" t="s">
        <v>139</v>
      </c>
      <c r="B84" s="6" t="s">
        <v>201</v>
      </c>
      <c r="C84" s="3"/>
      <c r="D84" s="4"/>
    </row>
    <row r="85" spans="1:4" ht="16.2" thickBot="1" x14ac:dyDescent="0.35">
      <c r="A85" s="1" t="s">
        <v>0</v>
      </c>
      <c r="B85" s="2" t="s">
        <v>200</v>
      </c>
      <c r="C85" s="3"/>
      <c r="D85" s="4"/>
    </row>
    <row r="86" spans="1:4" ht="16.2" thickBot="1" x14ac:dyDescent="0.35">
      <c r="A86" s="1" t="s">
        <v>199</v>
      </c>
      <c r="B86" s="6" t="s">
        <v>201</v>
      </c>
      <c r="C86" s="3"/>
      <c r="D86" s="4"/>
    </row>
    <row r="87" spans="1:4" ht="16.2" thickBot="1" x14ac:dyDescent="0.35">
      <c r="A87" s="1" t="s">
        <v>99</v>
      </c>
      <c r="B87" s="6" t="s">
        <v>201</v>
      </c>
      <c r="C87" s="3"/>
      <c r="D87" s="4"/>
    </row>
    <row r="88" spans="1:4" ht="16.2" thickBot="1" x14ac:dyDescent="0.35">
      <c r="A88" s="1" t="s">
        <v>157</v>
      </c>
      <c r="B88" s="6" t="s">
        <v>201</v>
      </c>
      <c r="C88" s="3"/>
      <c r="D88" s="4"/>
    </row>
    <row r="89" spans="1:4" ht="16.2" thickBot="1" x14ac:dyDescent="0.35">
      <c r="A89" s="1" t="s">
        <v>54</v>
      </c>
      <c r="B89" s="2" t="s">
        <v>200</v>
      </c>
      <c r="C89" s="3"/>
      <c r="D89" s="4"/>
    </row>
    <row r="90" spans="1:4" ht="16.2" thickBot="1" x14ac:dyDescent="0.35">
      <c r="A90" s="1" t="s">
        <v>143</v>
      </c>
      <c r="B90" s="6" t="s">
        <v>201</v>
      </c>
      <c r="C90" s="3"/>
      <c r="D90" s="4"/>
    </row>
    <row r="91" spans="1:4" ht="16.2" thickBot="1" x14ac:dyDescent="0.35">
      <c r="A91" s="1" t="s">
        <v>56</v>
      </c>
      <c r="B91" s="2" t="s">
        <v>200</v>
      </c>
      <c r="C91" s="3"/>
      <c r="D91" s="4"/>
    </row>
    <row r="92" spans="1:4" ht="16.2" thickBot="1" x14ac:dyDescent="0.35">
      <c r="A92" s="1" t="s">
        <v>5</v>
      </c>
      <c r="B92" s="6" t="s">
        <v>201</v>
      </c>
      <c r="C92" s="3"/>
      <c r="D92" s="4"/>
    </row>
    <row r="93" spans="1:4" ht="16.2" thickBot="1" x14ac:dyDescent="0.35">
      <c r="A93" s="1" t="s">
        <v>126</v>
      </c>
      <c r="B93" s="2" t="s">
        <v>200</v>
      </c>
      <c r="C93" s="3"/>
      <c r="D93" s="4"/>
    </row>
    <row r="94" spans="1:4" ht="16.2" thickBot="1" x14ac:dyDescent="0.35">
      <c r="A94" s="1" t="s">
        <v>98</v>
      </c>
      <c r="B94" s="2" t="s">
        <v>200</v>
      </c>
      <c r="C94" s="3"/>
      <c r="D94" s="4"/>
    </row>
    <row r="95" spans="1:4" ht="16.2" thickBot="1" x14ac:dyDescent="0.35">
      <c r="A95" s="1" t="s">
        <v>152</v>
      </c>
      <c r="B95" s="2" t="s">
        <v>200</v>
      </c>
      <c r="C95" s="3"/>
      <c r="D95" s="4"/>
    </row>
    <row r="96" spans="1:4" ht="16.2" thickBot="1" x14ac:dyDescent="0.35">
      <c r="A96" s="1" t="s">
        <v>15</v>
      </c>
      <c r="B96" s="6" t="s">
        <v>201</v>
      </c>
      <c r="C96" s="3"/>
      <c r="D96" s="4"/>
    </row>
    <row r="97" spans="1:4" ht="16.2" thickBot="1" x14ac:dyDescent="0.35">
      <c r="A97" s="1" t="s">
        <v>117</v>
      </c>
      <c r="B97" s="6" t="s">
        <v>201</v>
      </c>
      <c r="C97" s="3"/>
      <c r="D97" s="4"/>
    </row>
    <row r="98" spans="1:4" ht="16.2" thickBot="1" x14ac:dyDescent="0.35">
      <c r="A98" s="1" t="s">
        <v>148</v>
      </c>
      <c r="B98" s="2" t="s">
        <v>200</v>
      </c>
      <c r="C98" s="3"/>
      <c r="D98" s="4"/>
    </row>
    <row r="99" spans="1:4" ht="16.2" thickBot="1" x14ac:dyDescent="0.35">
      <c r="A99" s="1" t="s">
        <v>2</v>
      </c>
      <c r="B99" s="2" t="s">
        <v>200</v>
      </c>
      <c r="C99" s="3"/>
      <c r="D99" s="4"/>
    </row>
    <row r="100" spans="1:4" ht="16.2" thickBot="1" x14ac:dyDescent="0.35">
      <c r="A100" s="1" t="s">
        <v>196</v>
      </c>
      <c r="B100" s="2" t="s">
        <v>200</v>
      </c>
      <c r="C100" s="3"/>
      <c r="D100" s="4"/>
    </row>
    <row r="101" spans="1:4" ht="16.2" thickBot="1" x14ac:dyDescent="0.35">
      <c r="A101" s="1" t="s">
        <v>70</v>
      </c>
      <c r="B101" s="7" t="s">
        <v>200</v>
      </c>
      <c r="C101" s="3"/>
      <c r="D101" s="4"/>
    </row>
    <row r="102" spans="1:4" ht="16.2" thickBot="1" x14ac:dyDescent="0.35">
      <c r="A102" s="1" t="s">
        <v>164</v>
      </c>
      <c r="B102" s="7" t="s">
        <v>200</v>
      </c>
      <c r="C102" s="3"/>
      <c r="D102" s="4"/>
    </row>
    <row r="103" spans="1:4" ht="16.2" thickBot="1" x14ac:dyDescent="0.35">
      <c r="A103" s="1" t="s">
        <v>104</v>
      </c>
      <c r="B103" s="7" t="s">
        <v>200</v>
      </c>
      <c r="C103" s="3"/>
      <c r="D103" s="4"/>
    </row>
    <row r="104" spans="1:4" ht="16.2" thickBot="1" x14ac:dyDescent="0.35">
      <c r="A104" s="1" t="s">
        <v>14</v>
      </c>
      <c r="B104" s="7" t="s">
        <v>200</v>
      </c>
      <c r="C104" s="3"/>
      <c r="D104" s="4"/>
    </row>
    <row r="105" spans="1:4" ht="16.2" thickBot="1" x14ac:dyDescent="0.35">
      <c r="A105" s="1" t="s">
        <v>40</v>
      </c>
      <c r="B105" s="7" t="s">
        <v>200</v>
      </c>
      <c r="C105" s="3"/>
      <c r="D105" s="4"/>
    </row>
    <row r="106" spans="1:4" ht="16.2" thickBot="1" x14ac:dyDescent="0.35">
      <c r="A106" s="1" t="s">
        <v>109</v>
      </c>
      <c r="B106" s="1" t="s">
        <v>201</v>
      </c>
      <c r="C106" s="3"/>
      <c r="D106" s="4"/>
    </row>
    <row r="107" spans="1:4" ht="16.2" thickBot="1" x14ac:dyDescent="0.35">
      <c r="A107" s="1" t="s">
        <v>176</v>
      </c>
      <c r="B107" s="7" t="s">
        <v>200</v>
      </c>
      <c r="C107" s="3"/>
      <c r="D107" s="4"/>
    </row>
    <row r="108" spans="1:4" ht="16.2" thickBot="1" x14ac:dyDescent="0.35">
      <c r="A108" s="1" t="s">
        <v>123</v>
      </c>
      <c r="B108" s="1" t="s">
        <v>201</v>
      </c>
      <c r="C108" s="3"/>
      <c r="D108" s="4"/>
    </row>
    <row r="109" spans="1:4" ht="16.2" thickBot="1" x14ac:dyDescent="0.35">
      <c r="A109" s="1" t="s">
        <v>167</v>
      </c>
      <c r="B109" s="1" t="s">
        <v>201</v>
      </c>
      <c r="C109" s="3"/>
      <c r="D109" s="4"/>
    </row>
    <row r="110" spans="1:4" ht="16.2" thickBot="1" x14ac:dyDescent="0.35">
      <c r="A110" s="1" t="s">
        <v>159</v>
      </c>
      <c r="B110" s="1" t="s">
        <v>201</v>
      </c>
      <c r="C110" s="3"/>
      <c r="D110" s="4"/>
    </row>
    <row r="111" spans="1:4" ht="16.2" thickBot="1" x14ac:dyDescent="0.35">
      <c r="A111" s="1" t="s">
        <v>107</v>
      </c>
      <c r="B111" s="1" t="s">
        <v>201</v>
      </c>
      <c r="C111" s="3"/>
      <c r="D111" s="4"/>
    </row>
    <row r="112" spans="1:4" ht="16.2" thickBot="1" x14ac:dyDescent="0.35">
      <c r="A112" s="1" t="s">
        <v>74</v>
      </c>
      <c r="B112" s="7" t="s">
        <v>200</v>
      </c>
      <c r="C112" s="3"/>
      <c r="D112" s="4"/>
    </row>
    <row r="113" spans="1:4" ht="16.2" thickBot="1" x14ac:dyDescent="0.35">
      <c r="A113" s="1" t="s">
        <v>19</v>
      </c>
      <c r="B113" s="1" t="s">
        <v>201</v>
      </c>
      <c r="C113" s="3"/>
      <c r="D113" s="4"/>
    </row>
    <row r="114" spans="1:4" ht="16.2" thickBot="1" x14ac:dyDescent="0.35">
      <c r="A114" s="1" t="s">
        <v>81</v>
      </c>
      <c r="B114" s="1" t="s">
        <v>201</v>
      </c>
      <c r="C114" s="3"/>
      <c r="D114" s="4"/>
    </row>
    <row r="115" spans="1:4" ht="16.2" thickBot="1" x14ac:dyDescent="0.35">
      <c r="A115" s="1" t="s">
        <v>61</v>
      </c>
      <c r="B115" s="1" t="s">
        <v>201</v>
      </c>
      <c r="C115" s="3"/>
      <c r="D115" s="4"/>
    </row>
    <row r="116" spans="1:4" ht="16.2" thickBot="1" x14ac:dyDescent="0.35">
      <c r="A116" s="1" t="s">
        <v>147</v>
      </c>
      <c r="B116" s="1" t="s">
        <v>201</v>
      </c>
      <c r="C116" s="3"/>
      <c r="D116" s="4"/>
    </row>
    <row r="117" spans="1:4" ht="16.2" thickBot="1" x14ac:dyDescent="0.35">
      <c r="A117" s="1" t="s">
        <v>197</v>
      </c>
      <c r="B117" s="1" t="s">
        <v>201</v>
      </c>
      <c r="C117" s="3"/>
      <c r="D117" s="4"/>
    </row>
    <row r="118" spans="1:4" ht="16.2" thickBot="1" x14ac:dyDescent="0.35">
      <c r="A118" s="1" t="s">
        <v>128</v>
      </c>
      <c r="B118" s="7" t="s">
        <v>200</v>
      </c>
      <c r="C118" s="3"/>
      <c r="D118" s="4"/>
    </row>
    <row r="119" spans="1:4" ht="16.2" thickBot="1" x14ac:dyDescent="0.35">
      <c r="A119" s="1" t="s">
        <v>113</v>
      </c>
      <c r="B119" s="1" t="s">
        <v>201</v>
      </c>
      <c r="C119" s="3"/>
      <c r="D119" s="4"/>
    </row>
    <row r="120" spans="1:4" ht="16.2" thickBot="1" x14ac:dyDescent="0.35">
      <c r="A120" s="1" t="s">
        <v>38</v>
      </c>
      <c r="B120" s="7" t="s">
        <v>200</v>
      </c>
      <c r="C120" s="3"/>
      <c r="D120" s="4"/>
    </row>
    <row r="121" spans="1:4" ht="16.2" thickBot="1" x14ac:dyDescent="0.35">
      <c r="A121" s="1" t="s">
        <v>44</v>
      </c>
      <c r="B121" s="7" t="s">
        <v>200</v>
      </c>
      <c r="C121" s="3"/>
      <c r="D121" s="4"/>
    </row>
    <row r="122" spans="1:4" ht="16.2" thickBot="1" x14ac:dyDescent="0.35">
      <c r="A122" s="1" t="s">
        <v>35</v>
      </c>
      <c r="B122" s="1" t="s">
        <v>201</v>
      </c>
      <c r="C122" s="3"/>
      <c r="D122" s="4"/>
    </row>
    <row r="123" spans="1:4" ht="16.2" thickBot="1" x14ac:dyDescent="0.35">
      <c r="A123" s="1" t="s">
        <v>120</v>
      </c>
      <c r="B123" s="7" t="s">
        <v>200</v>
      </c>
      <c r="C123" s="3"/>
      <c r="D123" s="4"/>
    </row>
    <row r="124" spans="1:4" ht="16.2" thickBot="1" x14ac:dyDescent="0.35">
      <c r="A124" s="1" t="s">
        <v>72</v>
      </c>
      <c r="B124" s="7" t="s">
        <v>200</v>
      </c>
      <c r="C124" s="3"/>
      <c r="D124" s="4"/>
    </row>
    <row r="125" spans="1:4" ht="16.2" thickBot="1" x14ac:dyDescent="0.35">
      <c r="A125" s="1" t="s">
        <v>55</v>
      </c>
      <c r="B125" s="1" t="s">
        <v>201</v>
      </c>
      <c r="C125" s="3"/>
      <c r="D125" s="4"/>
    </row>
    <row r="126" spans="1:4" ht="16.2" thickBot="1" x14ac:dyDescent="0.35">
      <c r="A126" s="1" t="s">
        <v>121</v>
      </c>
      <c r="B126" s="1" t="s">
        <v>201</v>
      </c>
      <c r="C126" s="3"/>
      <c r="D126" s="4"/>
    </row>
    <row r="127" spans="1:4" ht="16.2" thickBot="1" x14ac:dyDescent="0.35">
      <c r="A127" s="1" t="s">
        <v>144</v>
      </c>
      <c r="B127" s="7" t="s">
        <v>200</v>
      </c>
      <c r="C127" s="3"/>
      <c r="D127" s="4"/>
    </row>
    <row r="128" spans="1:4" ht="16.2" thickBot="1" x14ac:dyDescent="0.35">
      <c r="A128" s="1" t="s">
        <v>7</v>
      </c>
      <c r="B128" s="1" t="s">
        <v>201</v>
      </c>
      <c r="C128" s="3"/>
      <c r="D128" s="4"/>
    </row>
    <row r="129" spans="1:4" ht="16.2" thickBot="1" x14ac:dyDescent="0.35">
      <c r="A129" s="1" t="s">
        <v>25</v>
      </c>
      <c r="B129" s="1" t="s">
        <v>201</v>
      </c>
      <c r="C129" s="3"/>
      <c r="D129" s="4"/>
    </row>
    <row r="130" spans="1:4" ht="16.2" thickBot="1" x14ac:dyDescent="0.35">
      <c r="A130" s="1" t="s">
        <v>182</v>
      </c>
      <c r="B130" s="7" t="s">
        <v>200</v>
      </c>
      <c r="C130" s="3"/>
      <c r="D130" s="4"/>
    </row>
    <row r="131" spans="1:4" ht="16.2" thickBot="1" x14ac:dyDescent="0.35">
      <c r="A131" s="1" t="s">
        <v>195</v>
      </c>
      <c r="B131" s="1" t="s">
        <v>201</v>
      </c>
      <c r="C131" s="3"/>
      <c r="D131" s="4"/>
    </row>
    <row r="132" spans="1:4" ht="16.2" thickBot="1" x14ac:dyDescent="0.35">
      <c r="A132" s="1" t="s">
        <v>186</v>
      </c>
      <c r="B132" s="7" t="s">
        <v>200</v>
      </c>
      <c r="C132" s="3"/>
      <c r="D132" s="4"/>
    </row>
    <row r="133" spans="1:4" ht="16.2" thickBot="1" x14ac:dyDescent="0.35">
      <c r="A133" s="1" t="s">
        <v>163</v>
      </c>
      <c r="B133" s="1" t="s">
        <v>201</v>
      </c>
      <c r="C133" s="3"/>
      <c r="D133" s="4"/>
    </row>
    <row r="134" spans="1:4" ht="16.2" thickBot="1" x14ac:dyDescent="0.35">
      <c r="A134" s="1" t="s">
        <v>23</v>
      </c>
      <c r="B134" s="1" t="s">
        <v>201</v>
      </c>
      <c r="C134" s="3"/>
      <c r="D134" s="4"/>
    </row>
    <row r="135" spans="1:4" ht="16.2" thickBot="1" x14ac:dyDescent="0.35">
      <c r="A135" s="1" t="s">
        <v>101</v>
      </c>
      <c r="B135" s="1" t="s">
        <v>201</v>
      </c>
      <c r="C135" s="3"/>
      <c r="D135" s="4"/>
    </row>
    <row r="136" spans="1:4" ht="16.2" thickBot="1" x14ac:dyDescent="0.35">
      <c r="A136" s="1" t="s">
        <v>161</v>
      </c>
      <c r="B136" s="1" t="s">
        <v>201</v>
      </c>
      <c r="C136" s="3"/>
      <c r="D136" s="4"/>
    </row>
    <row r="137" spans="1:4" ht="16.2" thickBot="1" x14ac:dyDescent="0.35">
      <c r="A137" s="1" t="s">
        <v>175</v>
      </c>
      <c r="B137" s="1" t="s">
        <v>201</v>
      </c>
      <c r="C137" s="3"/>
      <c r="D137" s="4"/>
    </row>
    <row r="138" spans="1:4" ht="16.2" thickBot="1" x14ac:dyDescent="0.35">
      <c r="A138" s="1" t="s">
        <v>30</v>
      </c>
      <c r="B138" s="7" t="s">
        <v>200</v>
      </c>
      <c r="C138" s="3"/>
      <c r="D138" s="4"/>
    </row>
    <row r="139" spans="1:4" ht="16.2" thickBot="1" x14ac:dyDescent="0.35">
      <c r="A139" s="1" t="s">
        <v>129</v>
      </c>
      <c r="B139" s="1" t="s">
        <v>201</v>
      </c>
      <c r="C139" s="3"/>
      <c r="D139" s="4"/>
    </row>
    <row r="140" spans="1:4" ht="16.2" thickBot="1" x14ac:dyDescent="0.35">
      <c r="A140" s="1" t="s">
        <v>1</v>
      </c>
      <c r="B140" s="1" t="s">
        <v>201</v>
      </c>
      <c r="C140" s="3"/>
      <c r="D140" s="4"/>
    </row>
    <row r="141" spans="1:4" ht="16.2" thickBot="1" x14ac:dyDescent="0.35">
      <c r="A141" s="1" t="s">
        <v>24</v>
      </c>
      <c r="B141" s="7" t="s">
        <v>200</v>
      </c>
      <c r="C141" s="3"/>
      <c r="D141" s="4"/>
    </row>
    <row r="142" spans="1:4" ht="16.2" thickBot="1" x14ac:dyDescent="0.35">
      <c r="A142" s="1" t="s">
        <v>133</v>
      </c>
      <c r="B142" s="1" t="s">
        <v>201</v>
      </c>
      <c r="C142" s="3"/>
      <c r="D142" s="4"/>
    </row>
    <row r="143" spans="1:4" ht="16.2" thickBot="1" x14ac:dyDescent="0.35">
      <c r="A143" s="1" t="s">
        <v>47</v>
      </c>
      <c r="B143" s="1" t="s">
        <v>201</v>
      </c>
      <c r="C143" s="3"/>
      <c r="D143" s="4"/>
    </row>
    <row r="144" spans="1:4" ht="16.2" thickBot="1" x14ac:dyDescent="0.35">
      <c r="A144" s="1" t="s">
        <v>6</v>
      </c>
      <c r="B144" s="7" t="s">
        <v>200</v>
      </c>
      <c r="C144" s="3"/>
      <c r="D144" s="4"/>
    </row>
    <row r="145" spans="1:4" ht="16.2" thickBot="1" x14ac:dyDescent="0.35">
      <c r="A145" s="1" t="s">
        <v>41</v>
      </c>
      <c r="B145" s="1" t="s">
        <v>201</v>
      </c>
      <c r="C145" s="3"/>
      <c r="D145" s="4"/>
    </row>
    <row r="146" spans="1:4" ht="16.2" thickBot="1" x14ac:dyDescent="0.35">
      <c r="A146" s="1" t="s">
        <v>21</v>
      </c>
      <c r="B146" s="1" t="s">
        <v>201</v>
      </c>
      <c r="C146" s="3"/>
      <c r="D146" s="4"/>
    </row>
    <row r="147" spans="1:4" ht="16.2" thickBot="1" x14ac:dyDescent="0.35">
      <c r="A147" s="1" t="s">
        <v>189</v>
      </c>
      <c r="B147" s="1" t="s">
        <v>201</v>
      </c>
      <c r="C147" s="3"/>
      <c r="D147" s="4"/>
    </row>
    <row r="148" spans="1:4" ht="16.2" thickBot="1" x14ac:dyDescent="0.35">
      <c r="A148" s="1" t="s">
        <v>114</v>
      </c>
      <c r="B148" s="7" t="s">
        <v>200</v>
      </c>
      <c r="C148" s="3"/>
      <c r="D148" s="4"/>
    </row>
    <row r="149" spans="1:4" ht="16.2" thickBot="1" x14ac:dyDescent="0.35">
      <c r="A149" s="1" t="s">
        <v>64</v>
      </c>
      <c r="B149" s="7" t="s">
        <v>200</v>
      </c>
      <c r="C149" s="3"/>
      <c r="D149" s="4"/>
    </row>
    <row r="150" spans="1:4" ht="16.2" thickBot="1" x14ac:dyDescent="0.35">
      <c r="A150" s="1" t="s">
        <v>77</v>
      </c>
      <c r="B150" s="1" t="s">
        <v>201</v>
      </c>
      <c r="C150" s="3"/>
      <c r="D150" s="4"/>
    </row>
    <row r="151" spans="1:4" ht="16.2" thickBot="1" x14ac:dyDescent="0.35">
      <c r="A151" s="1" t="s">
        <v>150</v>
      </c>
      <c r="B151" s="7" t="s">
        <v>200</v>
      </c>
      <c r="C151" s="3"/>
      <c r="D151" s="4"/>
    </row>
    <row r="152" spans="1:4" ht="16.2" thickBot="1" x14ac:dyDescent="0.35">
      <c r="A152" s="1" t="s">
        <v>125</v>
      </c>
      <c r="B152" s="1" t="s">
        <v>201</v>
      </c>
      <c r="C152" s="3"/>
      <c r="D152" s="4"/>
    </row>
    <row r="153" spans="1:4" ht="16.2" thickBot="1" x14ac:dyDescent="0.35">
      <c r="A153" s="1" t="s">
        <v>75</v>
      </c>
      <c r="B153" s="1" t="s">
        <v>201</v>
      </c>
      <c r="C153" s="3"/>
      <c r="D153" s="4"/>
    </row>
    <row r="154" spans="1:4" ht="16.2" thickBot="1" x14ac:dyDescent="0.35">
      <c r="A154" s="1" t="s">
        <v>3</v>
      </c>
      <c r="B154" s="1" t="s">
        <v>201</v>
      </c>
      <c r="C154" s="3"/>
      <c r="D154" s="4"/>
    </row>
    <row r="155" spans="1:4" ht="16.2" thickBot="1" x14ac:dyDescent="0.35">
      <c r="A155" s="1" t="s">
        <v>90</v>
      </c>
      <c r="B155" s="7" t="s">
        <v>200</v>
      </c>
      <c r="C155" s="3"/>
      <c r="D155" s="4"/>
    </row>
    <row r="156" spans="1:4" ht="16.2" thickBot="1" x14ac:dyDescent="0.35">
      <c r="A156" s="1" t="s">
        <v>32</v>
      </c>
      <c r="B156" s="7" t="s">
        <v>200</v>
      </c>
      <c r="C156" s="3"/>
      <c r="D156" s="4"/>
    </row>
    <row r="157" spans="1:4" ht="16.2" thickBot="1" x14ac:dyDescent="0.35">
      <c r="A157" s="1" t="s">
        <v>112</v>
      </c>
      <c r="B157" s="7" t="s">
        <v>200</v>
      </c>
      <c r="C157" s="3"/>
      <c r="D157" s="4"/>
    </row>
    <row r="158" spans="1:4" ht="16.2" thickBot="1" x14ac:dyDescent="0.35">
      <c r="A158" s="1" t="s">
        <v>192</v>
      </c>
      <c r="B158" s="7" t="s">
        <v>200</v>
      </c>
      <c r="C158" s="3"/>
      <c r="D158" s="4"/>
    </row>
    <row r="159" spans="1:4" ht="16.2" thickBot="1" x14ac:dyDescent="0.35">
      <c r="A159" s="1" t="s">
        <v>95</v>
      </c>
      <c r="B159" s="1" t="s">
        <v>201</v>
      </c>
      <c r="C159" s="3"/>
      <c r="D159" s="4"/>
    </row>
    <row r="160" spans="1:4" ht="16.2" thickBot="1" x14ac:dyDescent="0.35">
      <c r="A160" s="1" t="s">
        <v>170</v>
      </c>
      <c r="B160" s="7" t="s">
        <v>200</v>
      </c>
      <c r="C160" s="3"/>
      <c r="D160" s="4"/>
    </row>
    <row r="161" spans="1:4" ht="16.2" thickBot="1" x14ac:dyDescent="0.35">
      <c r="A161" s="1" t="s">
        <v>184</v>
      </c>
      <c r="B161" s="7" t="s">
        <v>200</v>
      </c>
      <c r="C161" s="3"/>
      <c r="D161" s="4"/>
    </row>
    <row r="162" spans="1:4" ht="16.2" thickBot="1" x14ac:dyDescent="0.35">
      <c r="A162" s="1" t="s">
        <v>88</v>
      </c>
      <c r="B162" s="7" t="s">
        <v>200</v>
      </c>
      <c r="C162" s="3"/>
      <c r="D162" s="4"/>
    </row>
    <row r="163" spans="1:4" ht="16.2" thickBot="1" x14ac:dyDescent="0.35">
      <c r="A163" s="1" t="s">
        <v>53</v>
      </c>
      <c r="B163" s="1" t="s">
        <v>201</v>
      </c>
      <c r="C163" s="3"/>
      <c r="D163" s="4"/>
    </row>
    <row r="164" spans="1:4" ht="16.2" thickBot="1" x14ac:dyDescent="0.35">
      <c r="A164" s="1" t="s">
        <v>12</v>
      </c>
      <c r="B164" s="7" t="s">
        <v>200</v>
      </c>
      <c r="C164" s="3"/>
      <c r="D164" s="4"/>
    </row>
    <row r="165" spans="1:4" ht="16.2" thickBot="1" x14ac:dyDescent="0.35">
      <c r="A165" s="1" t="s">
        <v>4</v>
      </c>
      <c r="B165" s="7" t="s">
        <v>200</v>
      </c>
      <c r="C165" s="3"/>
      <c r="D165" s="4"/>
    </row>
    <row r="166" spans="1:4" ht="16.2" thickBot="1" x14ac:dyDescent="0.35">
      <c r="A166" s="1" t="s">
        <v>130</v>
      </c>
      <c r="B166" s="7" t="s">
        <v>200</v>
      </c>
      <c r="C166" s="3"/>
      <c r="D166" s="4"/>
    </row>
    <row r="167" spans="1:4" ht="16.2" thickBot="1" x14ac:dyDescent="0.35">
      <c r="A167" s="1" t="s">
        <v>50</v>
      </c>
      <c r="B167" s="7" t="s">
        <v>200</v>
      </c>
      <c r="C167" s="3"/>
      <c r="D167" s="4"/>
    </row>
    <row r="168" spans="1:4" ht="16.2" thickBot="1" x14ac:dyDescent="0.35">
      <c r="A168" s="1" t="s">
        <v>185</v>
      </c>
      <c r="B168" s="1" t="s">
        <v>201</v>
      </c>
      <c r="C168" s="3"/>
      <c r="D168" s="4"/>
    </row>
    <row r="169" spans="1:4" ht="16.2" thickBot="1" x14ac:dyDescent="0.35">
      <c r="A169" s="1" t="s">
        <v>174</v>
      </c>
      <c r="B169" s="7" t="s">
        <v>200</v>
      </c>
      <c r="C169" s="3"/>
      <c r="D169" s="4"/>
    </row>
    <row r="170" spans="1:4" ht="16.2" thickBot="1" x14ac:dyDescent="0.35">
      <c r="A170" s="1" t="s">
        <v>188</v>
      </c>
      <c r="B170" s="7" t="s">
        <v>200</v>
      </c>
      <c r="C170" s="3"/>
      <c r="D170" s="4"/>
    </row>
    <row r="171" spans="1:4" ht="16.2" thickBot="1" x14ac:dyDescent="0.35">
      <c r="A171" s="1" t="s">
        <v>79</v>
      </c>
      <c r="B171" s="1" t="s">
        <v>201</v>
      </c>
      <c r="C171" s="3"/>
      <c r="D171" s="4"/>
    </row>
    <row r="172" spans="1:4" ht="16.2" thickBot="1" x14ac:dyDescent="0.35">
      <c r="A172" s="1" t="s">
        <v>58</v>
      </c>
      <c r="B172" s="7" t="s">
        <v>200</v>
      </c>
      <c r="C172" s="3"/>
      <c r="D172" s="4"/>
    </row>
    <row r="173" spans="1:4" ht="16.2" thickBot="1" x14ac:dyDescent="0.35">
      <c r="A173" s="1" t="s">
        <v>83</v>
      </c>
      <c r="B173" s="1" t="s">
        <v>201</v>
      </c>
      <c r="C173" s="3"/>
      <c r="D173" s="4"/>
    </row>
    <row r="174" spans="1:4" ht="16.2" thickBot="1" x14ac:dyDescent="0.35">
      <c r="A174" s="1" t="s">
        <v>86</v>
      </c>
      <c r="B174" s="7" t="s">
        <v>200</v>
      </c>
      <c r="C174" s="3"/>
      <c r="D174" s="4"/>
    </row>
    <row r="175" spans="1:4" ht="16.2" thickBot="1" x14ac:dyDescent="0.35">
      <c r="A175" s="1" t="s">
        <v>31</v>
      </c>
      <c r="B175" s="1" t="s">
        <v>201</v>
      </c>
      <c r="C175" s="3"/>
      <c r="D175" s="4"/>
    </row>
    <row r="176" spans="1:4" ht="16.2" thickBot="1" x14ac:dyDescent="0.35">
      <c r="A176" s="1" t="s">
        <v>155</v>
      </c>
      <c r="B176" s="1" t="s">
        <v>201</v>
      </c>
      <c r="C176" s="3"/>
      <c r="D176" s="4"/>
    </row>
    <row r="177" spans="1:4" ht="16.2" thickBot="1" x14ac:dyDescent="0.35">
      <c r="A177" s="1" t="s">
        <v>17</v>
      </c>
      <c r="B177" s="1" t="s">
        <v>201</v>
      </c>
      <c r="C177" s="3"/>
      <c r="D177" s="4"/>
    </row>
    <row r="178" spans="1:4" ht="16.2" thickBot="1" x14ac:dyDescent="0.35">
      <c r="A178" s="1" t="s">
        <v>76</v>
      </c>
      <c r="B178" s="7" t="s">
        <v>200</v>
      </c>
      <c r="C178" s="3"/>
      <c r="D178" s="4"/>
    </row>
    <row r="179" spans="1:4" ht="16.2" thickBot="1" x14ac:dyDescent="0.35">
      <c r="A179" s="1" t="s">
        <v>142</v>
      </c>
      <c r="B179" s="7" t="s">
        <v>200</v>
      </c>
      <c r="C179" s="3"/>
      <c r="D179" s="4"/>
    </row>
    <row r="180" spans="1:4" ht="16.2" thickBot="1" x14ac:dyDescent="0.35">
      <c r="A180" s="1" t="s">
        <v>57</v>
      </c>
      <c r="B180" s="1" t="s">
        <v>201</v>
      </c>
      <c r="C180" s="3"/>
      <c r="D180" s="4"/>
    </row>
    <row r="181" spans="1:4" ht="16.2" thickBot="1" x14ac:dyDescent="0.35">
      <c r="A181" s="1" t="s">
        <v>67</v>
      </c>
      <c r="B181" s="1" t="s">
        <v>201</v>
      </c>
      <c r="C181" s="3"/>
      <c r="D181" s="4"/>
    </row>
    <row r="182" spans="1:4" ht="16.2" thickBot="1" x14ac:dyDescent="0.35">
      <c r="A182" s="1" t="s">
        <v>191</v>
      </c>
      <c r="B182" s="1" t="s">
        <v>201</v>
      </c>
      <c r="C182" s="3"/>
      <c r="D182" s="4"/>
    </row>
    <row r="183" spans="1:4" ht="16.2" thickBot="1" x14ac:dyDescent="0.35">
      <c r="A183" s="1" t="s">
        <v>51</v>
      </c>
      <c r="B183" s="1" t="s">
        <v>201</v>
      </c>
      <c r="C183" s="3"/>
      <c r="D183" s="4"/>
    </row>
    <row r="184" spans="1:4" ht="16.2" thickBot="1" x14ac:dyDescent="0.35">
      <c r="A184" s="1" t="s">
        <v>68</v>
      </c>
      <c r="B184" s="7" t="s">
        <v>200</v>
      </c>
      <c r="C184" s="3"/>
      <c r="D184" s="4"/>
    </row>
    <row r="185" spans="1:4" ht="16.2" thickBot="1" x14ac:dyDescent="0.35">
      <c r="A185" s="1" t="s">
        <v>34</v>
      </c>
      <c r="B185" s="7" t="s">
        <v>200</v>
      </c>
      <c r="C185" s="3"/>
      <c r="D185" s="4"/>
    </row>
    <row r="186" spans="1:4" ht="16.2" thickBot="1" x14ac:dyDescent="0.35">
      <c r="A186" s="1" t="s">
        <v>13</v>
      </c>
      <c r="B186" s="1" t="s">
        <v>201</v>
      </c>
      <c r="C186" s="3"/>
      <c r="D186" s="4"/>
    </row>
    <row r="187" spans="1:4" ht="16.2" thickBot="1" x14ac:dyDescent="0.35">
      <c r="A187" s="1" t="s">
        <v>151</v>
      </c>
      <c r="B187" s="1" t="s">
        <v>201</v>
      </c>
      <c r="C187" s="3"/>
      <c r="D187" s="4"/>
    </row>
    <row r="188" spans="1:4" ht="16.2" thickBot="1" x14ac:dyDescent="0.35">
      <c r="A188" s="1" t="s">
        <v>138</v>
      </c>
      <c r="B188" s="7" t="s">
        <v>200</v>
      </c>
      <c r="C188" s="3"/>
      <c r="D188" s="4"/>
    </row>
    <row r="189" spans="1:4" ht="16.2" thickBot="1" x14ac:dyDescent="0.35">
      <c r="A189" s="1" t="s">
        <v>169</v>
      </c>
      <c r="B189" s="1" t="s">
        <v>201</v>
      </c>
      <c r="C189" s="3"/>
      <c r="D189" s="4"/>
    </row>
    <row r="190" spans="1:4" ht="16.2" thickBot="1" x14ac:dyDescent="0.35">
      <c r="A190" s="1" t="s">
        <v>16</v>
      </c>
      <c r="B190" s="7" t="s">
        <v>200</v>
      </c>
      <c r="C190" s="3"/>
      <c r="D190" s="4"/>
    </row>
    <row r="191" spans="1:4" ht="16.2" thickBot="1" x14ac:dyDescent="0.35">
      <c r="A191" s="1" t="s">
        <v>52</v>
      </c>
      <c r="B191" s="7" t="s">
        <v>200</v>
      </c>
      <c r="C191" s="3"/>
      <c r="D191" s="4"/>
    </row>
    <row r="192" spans="1:4" ht="16.2" thickBot="1" x14ac:dyDescent="0.35">
      <c r="A192" s="1" t="s">
        <v>100</v>
      </c>
      <c r="B192" s="7" t="s">
        <v>200</v>
      </c>
      <c r="C192" s="3"/>
      <c r="D192" s="4"/>
    </row>
    <row r="193" spans="1:4" ht="16.2" thickBot="1" x14ac:dyDescent="0.35">
      <c r="A193" s="1" t="s">
        <v>111</v>
      </c>
      <c r="B193" s="1" t="s">
        <v>201</v>
      </c>
      <c r="C193" s="3"/>
      <c r="D193" s="4"/>
    </row>
    <row r="194" spans="1:4" ht="16.2" thickBot="1" x14ac:dyDescent="0.35">
      <c r="A194" s="1" t="s">
        <v>190</v>
      </c>
      <c r="B194" s="7" t="s">
        <v>200</v>
      </c>
      <c r="C194" s="3"/>
      <c r="D194" s="4"/>
    </row>
    <row r="195" spans="1:4" ht="16.2" thickBot="1" x14ac:dyDescent="0.35">
      <c r="A195" s="1" t="s">
        <v>93</v>
      </c>
      <c r="B195" s="1" t="s">
        <v>201</v>
      </c>
      <c r="C195" s="3"/>
      <c r="D195" s="4"/>
    </row>
    <row r="196" spans="1:4" ht="16.2" thickBot="1" x14ac:dyDescent="0.35">
      <c r="A196" s="1" t="s">
        <v>118</v>
      </c>
      <c r="B196" s="7" t="s">
        <v>200</v>
      </c>
      <c r="C196" s="3"/>
      <c r="D196" s="4"/>
    </row>
    <row r="197" spans="1:4" ht="16.2" thickBot="1" x14ac:dyDescent="0.35">
      <c r="A197" s="1" t="s">
        <v>178</v>
      </c>
      <c r="B197" s="7" t="s">
        <v>200</v>
      </c>
      <c r="C197" s="3"/>
      <c r="D197" s="4"/>
    </row>
    <row r="198" spans="1:4" ht="16.2" thickBot="1" x14ac:dyDescent="0.35">
      <c r="A198" s="1" t="s">
        <v>8</v>
      </c>
      <c r="B198" s="7" t="s">
        <v>200</v>
      </c>
      <c r="C198" s="3"/>
      <c r="D198" s="4"/>
    </row>
    <row r="199" spans="1:4" ht="16.2" thickBot="1" x14ac:dyDescent="0.35">
      <c r="A199" s="1" t="s">
        <v>162</v>
      </c>
      <c r="B199" s="7" t="s">
        <v>200</v>
      </c>
      <c r="C199" s="3"/>
      <c r="D199" s="4"/>
    </row>
    <row r="200" spans="1:4" ht="16.2" thickBot="1" x14ac:dyDescent="0.35">
      <c r="A200" s="1" t="s">
        <v>116</v>
      </c>
      <c r="B200" s="7" t="s">
        <v>200</v>
      </c>
      <c r="C200" s="3"/>
      <c r="D200" s="4"/>
    </row>
  </sheetData>
  <sortState xmlns:xlrd2="http://schemas.microsoft.com/office/spreadsheetml/2017/richdata2" ref="N1:P204">
    <sortCondition ref="N1:N204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Justin Smith</dc:creator>
  <cp:lastModifiedBy>stati</cp:lastModifiedBy>
  <cp:lastPrinted>2020-04-28T16:37:49Z</cp:lastPrinted>
  <dcterms:created xsi:type="dcterms:W3CDTF">2015-06-05T18:17:20Z</dcterms:created>
  <dcterms:modified xsi:type="dcterms:W3CDTF">2020-04-28T18:18:38Z</dcterms:modified>
</cp:coreProperties>
</file>